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0" windowWidth="9525" windowHeight="8625" tabRatio="30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<sst xmlns="http://schemas.openxmlformats.org/spreadsheetml/2006/main" count="181" uniqueCount="151">
  <si>
    <t>Код предмета</t>
  </si>
  <si>
    <t>Предмет</t>
  </si>
  <si>
    <t>Объем обучения в течение семестра</t>
  </si>
  <si>
    <t>Час.</t>
  </si>
  <si>
    <t>Кред.</t>
  </si>
  <si>
    <t>Обязательные предметы</t>
  </si>
  <si>
    <t>Всего предметов по группе</t>
  </si>
  <si>
    <t>Всего</t>
  </si>
  <si>
    <t>Общая теория права</t>
  </si>
  <si>
    <t>Гражданское право I</t>
  </si>
  <si>
    <t>Гражданское право II</t>
  </si>
  <si>
    <t>Международное право I</t>
  </si>
  <si>
    <t>Международное право II</t>
  </si>
  <si>
    <t>Международное частное право</t>
  </si>
  <si>
    <t>Право прав человека</t>
  </si>
  <si>
    <t>Международное торговое право</t>
  </si>
  <si>
    <t>Всего предметов по семестрам</t>
  </si>
  <si>
    <t>Курсовая работа</t>
  </si>
  <si>
    <t>Международные организации</t>
  </si>
  <si>
    <t>Всего кредитов по семестрам</t>
  </si>
  <si>
    <t>Литовский язык и культура</t>
  </si>
  <si>
    <t>II. Основные предметы учебной программы</t>
  </si>
  <si>
    <t>III. Специальные образовательные предметы учебной программы</t>
  </si>
  <si>
    <t>Правовое регулирование информационных и коммуникационных технологий (право Интернета)</t>
  </si>
  <si>
    <t>09.2.01</t>
  </si>
  <si>
    <t>09.2.02</t>
  </si>
  <si>
    <t>09.2.04</t>
  </si>
  <si>
    <t>09.2.05</t>
  </si>
  <si>
    <t>09.2.06</t>
  </si>
  <si>
    <t>09.2.07</t>
  </si>
  <si>
    <t>09.2.08</t>
  </si>
  <si>
    <t>09.2.09</t>
  </si>
  <si>
    <t>09.2.10</t>
  </si>
  <si>
    <t>09.2.11</t>
  </si>
  <si>
    <t>09.2.12</t>
  </si>
  <si>
    <t>00.1.01</t>
  </si>
  <si>
    <t>00.1.03</t>
  </si>
  <si>
    <t>00.1.05</t>
  </si>
  <si>
    <t>00.1.06</t>
  </si>
  <si>
    <t>00.1.07</t>
  </si>
  <si>
    <t>00.1.08</t>
  </si>
  <si>
    <t>09.3.01</t>
  </si>
  <si>
    <t>09.2.13</t>
  </si>
  <si>
    <t>09.2.14</t>
  </si>
  <si>
    <t>09.2.15</t>
  </si>
  <si>
    <t>09.2.16</t>
  </si>
  <si>
    <t>II Иностранный  (английский) язык, включая юрид. терминологию</t>
  </si>
  <si>
    <t>II Иностранный  (французский) язык, включая юрид. терминологию</t>
  </si>
  <si>
    <t>II Иностранный  (немецкий) язык, включая юрид. терминологию</t>
  </si>
  <si>
    <t>Судоустройство и основы гражданского процесса</t>
  </si>
  <si>
    <t>Основы семейного права</t>
  </si>
  <si>
    <t>Сравнительное конституционное право</t>
  </si>
  <si>
    <t>09.3.15 /1</t>
  </si>
  <si>
    <t>09.3.02</t>
  </si>
  <si>
    <t>Кр.</t>
  </si>
  <si>
    <t xml:space="preserve">I. Предметы общего университетского образования </t>
  </si>
  <si>
    <t>Всего часов/кредитов по семестрам</t>
  </si>
  <si>
    <t>I Иностранный язык (вкл. Юрид.терминологию во 2 сем.)</t>
  </si>
  <si>
    <t>Всеобщая история  права</t>
  </si>
  <si>
    <t>Сравнительное административное право и процесс</t>
  </si>
  <si>
    <t>Сравнительное уголовное право и процесс</t>
  </si>
  <si>
    <t>Римское право (включая  терминологию на латинском языке)</t>
  </si>
  <si>
    <t>Введение в экономическую теорию</t>
  </si>
  <si>
    <t>09.3.03</t>
  </si>
  <si>
    <t>09.3.04</t>
  </si>
  <si>
    <t>IV. Основные предметы углубленной подготовки</t>
  </si>
  <si>
    <t>V. Специальные образовательные предметы углубленной подготовки</t>
  </si>
  <si>
    <t>09.4.01</t>
  </si>
  <si>
    <t>09.4.02</t>
  </si>
  <si>
    <t>09.4.03</t>
  </si>
  <si>
    <t>09.4.04</t>
  </si>
  <si>
    <t>09.4.05</t>
  </si>
  <si>
    <t>09.5.01</t>
  </si>
  <si>
    <t>09.5.02</t>
  </si>
  <si>
    <t>09.5.03</t>
  </si>
  <si>
    <t>09.5.04</t>
  </si>
  <si>
    <t>09.5.05</t>
  </si>
  <si>
    <t>09.5.06</t>
  </si>
  <si>
    <t>09.5.07</t>
  </si>
  <si>
    <t>09.5.10</t>
  </si>
  <si>
    <t>09.5.11</t>
  </si>
  <si>
    <t>VI. Научные исследования и выпускная работа</t>
  </si>
  <si>
    <t xml:space="preserve">Проблемы теории права </t>
  </si>
  <si>
    <t xml:space="preserve">Проблемы международного права </t>
  </si>
  <si>
    <t>Международное морское право</t>
  </si>
  <si>
    <t>09.4.06</t>
  </si>
  <si>
    <t>00.1.02</t>
  </si>
  <si>
    <t>09.2.03</t>
  </si>
  <si>
    <t>00.1.30/1</t>
  </si>
  <si>
    <t>00.1.30/2</t>
  </si>
  <si>
    <t>00.1.30/3</t>
  </si>
  <si>
    <t>VII. Практика</t>
  </si>
  <si>
    <t>Профессиональная  практика</t>
  </si>
  <si>
    <t>История правовых учений</t>
  </si>
  <si>
    <t>EU Company Law (на англ. языке)</t>
  </si>
  <si>
    <t xml:space="preserve">Конституционное право ЕС </t>
  </si>
  <si>
    <t>International Environmental Law (на англ. языке)</t>
  </si>
  <si>
    <t>Правовые системы современности (на английском, французском или немецком языках)</t>
  </si>
  <si>
    <t>Предметы по выбору ( 1 предмет из 3 - х по выбору)</t>
  </si>
  <si>
    <t>Выпускная работа</t>
  </si>
  <si>
    <t>Методика научного исследования и преподавания юридических дисциплин в высшей школе  (включая методологический семинар и подготовку семестровой работы)</t>
  </si>
  <si>
    <t>09.5.08</t>
  </si>
  <si>
    <t>EU External Relations Law (на англ. языке)</t>
  </si>
  <si>
    <t>30</t>
  </si>
  <si>
    <t>09.5.12</t>
  </si>
  <si>
    <t>Сравнительное правоведение: теория, методология, практические аспекты применения</t>
  </si>
  <si>
    <t xml:space="preserve">Международные и европейские механизмы защиты прав человека </t>
  </si>
  <si>
    <t>Предметы по выбору (6 из 12-ти: 4 в 9 семестре и 2 в 10 семестре)</t>
  </si>
  <si>
    <t>09.3.05</t>
  </si>
  <si>
    <t>Основы налогового права</t>
  </si>
  <si>
    <t>Профессиональная этика юриста</t>
  </si>
  <si>
    <t xml:space="preserve">Международный гражданский процесс и коммерческий  арбитраж  </t>
  </si>
  <si>
    <t xml:space="preserve">International and european  Private Law  </t>
  </si>
  <si>
    <t>EU Contract Law (на англ. языке)</t>
  </si>
  <si>
    <t>EU Competition Law (на англ. языке)</t>
  </si>
  <si>
    <t>Правовая система Литвы</t>
  </si>
  <si>
    <t>09.2.17</t>
  </si>
  <si>
    <t>Логика и риторика</t>
  </si>
  <si>
    <t xml:space="preserve">Введение в социологию </t>
  </si>
  <si>
    <t>Cоциология права</t>
  </si>
  <si>
    <t>00.1.04</t>
  </si>
  <si>
    <t>00.1.09</t>
  </si>
  <si>
    <t>Введение в философию</t>
  </si>
  <si>
    <t>Право Европейского союза  I</t>
  </si>
  <si>
    <t>Право Европейского союза II</t>
  </si>
  <si>
    <t>International Intellectual Property Law (на англ. языке)</t>
  </si>
  <si>
    <t>Правовая информатика</t>
  </si>
  <si>
    <t xml:space="preserve">International and european public Law </t>
  </si>
  <si>
    <t xml:space="preserve">Основы трудового права и социального права </t>
  </si>
  <si>
    <t>International Space Law (на англ. языке)</t>
  </si>
  <si>
    <t>09.5.09</t>
  </si>
  <si>
    <t xml:space="preserve">Implementation of international human rights standarts into the national legal system (на англ. языке) </t>
  </si>
  <si>
    <t>EU Cohesion  Policy Law (на англ. языке)</t>
  </si>
  <si>
    <t>Law of the World Trade Organization (на англ.языке)</t>
  </si>
  <si>
    <t>International Criminal Law (на англ. языке)</t>
  </si>
  <si>
    <t>Международное финансовое право I</t>
  </si>
  <si>
    <t xml:space="preserve">Международное финансовое право II </t>
  </si>
  <si>
    <t xml:space="preserve">Европейское право местного самоуправления </t>
  </si>
  <si>
    <t>09.3.15 /2</t>
  </si>
  <si>
    <t>Предметы по выбору (5 из 8-ми по выбору: 1 в 4 семестре, 3 в 6 семестре, 1 в 7 семестре)</t>
  </si>
  <si>
    <t>Professional language Skills I</t>
  </si>
  <si>
    <t xml:space="preserve">Professional language Skills II </t>
  </si>
  <si>
    <t>09.3.15 /3</t>
  </si>
  <si>
    <t>09.3.15 /4</t>
  </si>
  <si>
    <t>09.3.15 / 5</t>
  </si>
  <si>
    <t>09.3.15/ 6</t>
  </si>
  <si>
    <t>09.3.15/ 7</t>
  </si>
  <si>
    <t>09.3.15 / 8</t>
  </si>
  <si>
    <t>09.6.01</t>
  </si>
  <si>
    <t>09.7.01</t>
  </si>
  <si>
    <t>Программа университетского непрерывного обучения: МЕЖДУНАРОДНОЕ ПРАВО И ПРАВО ЕС (для набора 2015-2016 на 1 ступень обучения)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</si>
</sst>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ahoma"/>
      <family val="2"/>
    </font>
    <font>
      <b/>
      <sz val="2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7" fillId="0" borderId="17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7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18" fillId="0" borderId="28" xfId="0" applyNumberFormat="1" applyFont="1" applyFill="1" applyBorder="1" applyAlignment="1">
      <alignment vertical="center" wrapText="1"/>
    </xf>
    <xf numFmtId="0" fontId="18" fillId="0" borderId="29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vertical="center" wrapText="1"/>
    </xf>
    <xf numFmtId="0" fontId="17" fillId="0" borderId="31" xfId="0" applyNumberFormat="1" applyFont="1" applyFill="1" applyBorder="1" applyAlignment="1">
      <alignment vertical="center" wrapText="1"/>
    </xf>
    <xf numFmtId="0" fontId="17" fillId="0" borderId="16" xfId="0" applyNumberFormat="1" applyFont="1" applyFill="1" applyBorder="1" applyAlignment="1">
      <alignment vertical="center" wrapText="1"/>
    </xf>
    <xf numFmtId="0" fontId="17" fillId="0" borderId="33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vertical="center" wrapText="1"/>
    </xf>
    <xf numFmtId="0" fontId="18" fillId="0" borderId="19" xfId="0" applyNumberFormat="1" applyFont="1" applyFill="1" applyBorder="1" applyAlignment="1">
      <alignment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vertical="top" wrapText="1"/>
    </xf>
    <xf numFmtId="0" fontId="17" fillId="0" borderId="41" xfId="0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8" fillId="0" borderId="43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 wrapText="1"/>
    </xf>
    <xf numFmtId="0" fontId="18" fillId="0" borderId="49" xfId="0" applyFont="1" applyFill="1" applyBorder="1" applyAlignment="1">
      <alignment horizontal="center" vertical="top" wrapText="1"/>
    </xf>
    <xf numFmtId="49" fontId="17" fillId="0" borderId="50" xfId="0" applyNumberFormat="1" applyFont="1" applyFill="1" applyBorder="1" applyAlignment="1">
      <alignment horizontal="center" vertical="center" wrapText="1"/>
    </xf>
    <xf numFmtId="49" fontId="17" fillId="0" borderId="51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3" fillId="0" borderId="53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6" fillId="0" borderId="2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33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12.625" style="4" customWidth="1"/>
    <col min="2" max="2" width="43.75390625" style="15" customWidth="1"/>
    <col min="3" max="10" width="5.625" style="4" customWidth="1"/>
    <col min="11" max="11" width="5.625" style="9" customWidth="1"/>
    <col min="12" max="19" width="5.625" style="4" customWidth="1"/>
    <col min="20" max="22" width="5.625" style="16" customWidth="1"/>
    <col min="23" max="23" width="6.125" style="23" customWidth="1"/>
    <col min="24" max="24" width="11.375" style="24" customWidth="1"/>
    <col min="25" max="25" width="8.00390625" style="27" customWidth="1"/>
    <col min="26" max="26" width="14.625" style="15" customWidth="1"/>
    <col min="27" max="27" width="7.75390625" style="21" customWidth="1"/>
    <col min="28" max="28" width="6.25390625" style="21" customWidth="1"/>
    <col min="29" max="16384" width="9.125" style="4" customWidth="1"/>
  </cols>
  <sheetData>
    <row r="1" spans="1:28" ht="17.25" customHeight="1">
      <c r="A1" s="232" t="s">
        <v>150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1"/>
      <c r="Z1" s="4"/>
      <c r="AA1" s="17"/>
      <c r="AB1" s="17"/>
    </row>
    <row r="2" spans="1:28" ht="27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1"/>
      <c r="Z2" s="4"/>
      <c r="AA2" s="17"/>
      <c r="AB2" s="17"/>
    </row>
    <row r="3" spans="1:28" ht="15.7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8"/>
      <c r="V3" s="28"/>
      <c r="W3" s="29"/>
      <c r="X3" s="30"/>
      <c r="Z3" s="4"/>
      <c r="AA3" s="4"/>
      <c r="AB3" s="4"/>
    </row>
    <row r="4" spans="1:28" ht="15.75" customHeight="1" thickBot="1">
      <c r="A4" s="248" t="s">
        <v>0</v>
      </c>
      <c r="B4" s="251" t="s">
        <v>1</v>
      </c>
      <c r="C4" s="233" t="s">
        <v>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5"/>
      <c r="Z4" s="13"/>
      <c r="AA4" s="4"/>
      <c r="AB4" s="4"/>
    </row>
    <row r="5" spans="1:28" ht="15.75" customHeight="1">
      <c r="A5" s="249"/>
      <c r="B5" s="252"/>
      <c r="C5" s="213">
        <v>1</v>
      </c>
      <c r="D5" s="214"/>
      <c r="E5" s="213">
        <v>2</v>
      </c>
      <c r="F5" s="214"/>
      <c r="G5" s="213">
        <v>3</v>
      </c>
      <c r="H5" s="214"/>
      <c r="I5" s="213">
        <v>4</v>
      </c>
      <c r="J5" s="214"/>
      <c r="K5" s="213">
        <v>5</v>
      </c>
      <c r="L5" s="214"/>
      <c r="M5" s="213">
        <v>6</v>
      </c>
      <c r="N5" s="214"/>
      <c r="O5" s="213">
        <v>7</v>
      </c>
      <c r="P5" s="214"/>
      <c r="Q5" s="213">
        <v>8</v>
      </c>
      <c r="R5" s="214"/>
      <c r="S5" s="215">
        <v>9</v>
      </c>
      <c r="T5" s="216"/>
      <c r="U5" s="215">
        <v>10</v>
      </c>
      <c r="V5" s="216"/>
      <c r="W5" s="244" t="s">
        <v>7</v>
      </c>
      <c r="X5" s="245"/>
      <c r="Z5" s="13"/>
      <c r="AA5" s="4"/>
      <c r="AB5" s="4"/>
    </row>
    <row r="6" spans="1:28" ht="15.75" thickBot="1">
      <c r="A6" s="250"/>
      <c r="B6" s="253"/>
      <c r="C6" s="31" t="s">
        <v>3</v>
      </c>
      <c r="D6" s="31" t="s">
        <v>54</v>
      </c>
      <c r="E6" s="31" t="s">
        <v>3</v>
      </c>
      <c r="F6" s="31" t="s">
        <v>54</v>
      </c>
      <c r="G6" s="31" t="s">
        <v>3</v>
      </c>
      <c r="H6" s="31" t="s">
        <v>54</v>
      </c>
      <c r="I6" s="31" t="s">
        <v>3</v>
      </c>
      <c r="J6" s="31" t="s">
        <v>54</v>
      </c>
      <c r="K6" s="31" t="s">
        <v>3</v>
      </c>
      <c r="L6" s="31" t="s">
        <v>54</v>
      </c>
      <c r="M6" s="31" t="s">
        <v>3</v>
      </c>
      <c r="N6" s="31" t="s">
        <v>54</v>
      </c>
      <c r="O6" s="31" t="s">
        <v>3</v>
      </c>
      <c r="P6" s="31" t="s">
        <v>54</v>
      </c>
      <c r="Q6" s="31" t="s">
        <v>3</v>
      </c>
      <c r="R6" s="31" t="s">
        <v>54</v>
      </c>
      <c r="S6" s="31" t="s">
        <v>3</v>
      </c>
      <c r="T6" s="31" t="s">
        <v>54</v>
      </c>
      <c r="U6" s="31" t="s">
        <v>3</v>
      </c>
      <c r="V6" s="32" t="s">
        <v>54</v>
      </c>
      <c r="W6" s="33" t="s">
        <v>3</v>
      </c>
      <c r="X6" s="34" t="s">
        <v>4</v>
      </c>
      <c r="Z6" s="13"/>
      <c r="AA6" s="4"/>
      <c r="AB6" s="4"/>
    </row>
    <row r="7" spans="1:28" ht="15" customHeight="1">
      <c r="A7" s="238" t="s">
        <v>55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0"/>
      <c r="Z7" s="13"/>
      <c r="AA7" s="4"/>
      <c r="AB7" s="4"/>
    </row>
    <row r="8" spans="1:28" ht="15.75" customHeight="1" thickBot="1">
      <c r="A8" s="241" t="s">
        <v>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3"/>
      <c r="Z8" s="13"/>
      <c r="AA8" s="4"/>
      <c r="AB8" s="4"/>
    </row>
    <row r="9" spans="1:28" ht="15" customHeight="1">
      <c r="A9" s="44" t="s">
        <v>35</v>
      </c>
      <c r="B9" s="45" t="s">
        <v>117</v>
      </c>
      <c r="C9" s="46"/>
      <c r="D9" s="46">
        <v>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48"/>
      <c r="X9" s="49">
        <v>3</v>
      </c>
      <c r="Z9" s="13"/>
      <c r="AA9" s="4"/>
      <c r="AB9" s="4"/>
    </row>
    <row r="10" spans="1:28" ht="30.75" customHeight="1">
      <c r="A10" s="50" t="s">
        <v>86</v>
      </c>
      <c r="B10" s="42" t="s">
        <v>57</v>
      </c>
      <c r="C10" s="51"/>
      <c r="D10" s="51">
        <v>3</v>
      </c>
      <c r="E10" s="51"/>
      <c r="F10" s="51">
        <v>5</v>
      </c>
      <c r="G10" s="51"/>
      <c r="H10" s="51">
        <v>3</v>
      </c>
      <c r="I10" s="51"/>
      <c r="J10" s="51">
        <v>3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3"/>
      <c r="X10" s="54">
        <f>SUM(D10,F10,H10,J10,L10,N10,P10,R10,T10,V10)</f>
        <v>14</v>
      </c>
      <c r="AA10" s="4"/>
      <c r="AB10" s="4"/>
    </row>
    <row r="11" spans="1:28" ht="15">
      <c r="A11" s="50" t="s">
        <v>36</v>
      </c>
      <c r="B11" s="42" t="s">
        <v>20</v>
      </c>
      <c r="C11" s="51"/>
      <c r="D11" s="51">
        <v>3</v>
      </c>
      <c r="E11" s="51"/>
      <c r="F11" s="51">
        <v>3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  <c r="W11" s="53"/>
      <c r="X11" s="54">
        <f>SUM(D11,F11,H11,J11,L11,N11,P11,R11,T11,V11)</f>
        <v>6</v>
      </c>
      <c r="AA11" s="4"/>
      <c r="AB11" s="4"/>
    </row>
    <row r="12" spans="1:28" ht="15" customHeight="1">
      <c r="A12" s="50" t="s">
        <v>120</v>
      </c>
      <c r="B12" s="42" t="s">
        <v>62</v>
      </c>
      <c r="C12" s="51"/>
      <c r="D12" s="51"/>
      <c r="E12" s="51"/>
      <c r="F12" s="51">
        <v>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3"/>
      <c r="X12" s="54">
        <f>SUM(D12,F12,H12,J12,L12,N12,P12,R12,T12,V12)</f>
        <v>3</v>
      </c>
      <c r="AA12" s="4"/>
      <c r="AB12" s="4"/>
    </row>
    <row r="13" spans="1:28" ht="15">
      <c r="A13" s="50" t="s">
        <v>37</v>
      </c>
      <c r="B13" s="42" t="s">
        <v>126</v>
      </c>
      <c r="C13" s="51"/>
      <c r="D13" s="51">
        <v>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3"/>
      <c r="X13" s="54">
        <f>SUM(D13,F13,H13,J13,L13,N13,P13,R13,T13,V13)</f>
        <v>3</v>
      </c>
      <c r="AA13" s="4"/>
      <c r="AB13" s="4"/>
    </row>
    <row r="14" spans="1:28" ht="15" customHeight="1">
      <c r="A14" s="50" t="s">
        <v>38</v>
      </c>
      <c r="B14" s="55" t="s">
        <v>122</v>
      </c>
      <c r="C14" s="56"/>
      <c r="D14" s="56"/>
      <c r="E14" s="56"/>
      <c r="F14" s="56"/>
      <c r="G14" s="56"/>
      <c r="H14" s="56">
        <v>3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3"/>
      <c r="X14" s="54">
        <f>SUM(D14,F14,H14,J14,L14,N14,P14,R14,T14,V14)</f>
        <v>3</v>
      </c>
      <c r="Z14" s="13"/>
      <c r="AA14" s="4"/>
      <c r="AB14" s="4"/>
    </row>
    <row r="15" spans="1:28" ht="15" customHeight="1">
      <c r="A15" s="50" t="s">
        <v>39</v>
      </c>
      <c r="B15" s="55" t="s">
        <v>118</v>
      </c>
      <c r="C15" s="56"/>
      <c r="D15" s="56"/>
      <c r="E15" s="56"/>
      <c r="F15" s="56"/>
      <c r="G15" s="56"/>
      <c r="H15" s="56">
        <v>3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3"/>
      <c r="X15" s="54">
        <v>3</v>
      </c>
      <c r="Z15" s="13"/>
      <c r="AA15" s="4"/>
      <c r="AB15" s="4"/>
    </row>
    <row r="16" spans="1:28" ht="15">
      <c r="A16" s="50" t="s">
        <v>40</v>
      </c>
      <c r="B16" s="42" t="s">
        <v>110</v>
      </c>
      <c r="C16" s="51"/>
      <c r="D16" s="51"/>
      <c r="E16" s="51"/>
      <c r="F16" s="51"/>
      <c r="G16" s="51"/>
      <c r="H16" s="51"/>
      <c r="I16" s="51"/>
      <c r="J16" s="51"/>
      <c r="K16" s="51"/>
      <c r="L16" s="51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53"/>
      <c r="X16" s="54">
        <f>SUM(D16,F16,H16,J16,L16,N16,P16,R16,T16,V16)</f>
        <v>3</v>
      </c>
      <c r="AA16" s="4"/>
      <c r="AB16" s="4"/>
    </row>
    <row r="17" spans="1:28" ht="15.75" thickBot="1">
      <c r="A17" s="58" t="s">
        <v>121</v>
      </c>
      <c r="B17" s="59" t="s">
        <v>119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>
        <v>5</v>
      </c>
      <c r="O17" s="60"/>
      <c r="P17" s="60"/>
      <c r="Q17" s="60"/>
      <c r="R17" s="60"/>
      <c r="S17" s="60"/>
      <c r="T17" s="60"/>
      <c r="U17" s="60"/>
      <c r="V17" s="61"/>
      <c r="W17" s="62"/>
      <c r="X17" s="63">
        <f>SUM(D17,F17,H17,J17,L17,N17,P17,R17,T17,V17)</f>
        <v>5</v>
      </c>
      <c r="AA17" s="4"/>
      <c r="AB17" s="4"/>
    </row>
    <row r="18" spans="1:28" ht="15" customHeight="1" thickBot="1">
      <c r="A18" s="236" t="s">
        <v>98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37"/>
      <c r="AA18" s="4"/>
      <c r="AB18" s="4"/>
    </row>
    <row r="19" spans="1:28" ht="31.5" customHeight="1">
      <c r="A19" s="67" t="s">
        <v>88</v>
      </c>
      <c r="B19" s="68" t="s">
        <v>46</v>
      </c>
      <c r="C19" s="202"/>
      <c r="D19" s="202">
        <v>4</v>
      </c>
      <c r="E19" s="202"/>
      <c r="F19" s="202">
        <v>4</v>
      </c>
      <c r="G19" s="202"/>
      <c r="H19" s="202">
        <v>5</v>
      </c>
      <c r="I19" s="202"/>
      <c r="J19" s="202">
        <v>5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48"/>
      <c r="X19" s="49">
        <f>SUM(D19,F19,H19,J19,L19,N19,P19,R19,T19,V19)</f>
        <v>18</v>
      </c>
      <c r="AA19" s="4"/>
      <c r="AB19" s="4"/>
    </row>
    <row r="20" spans="1:28" ht="30">
      <c r="A20" s="71" t="s">
        <v>89</v>
      </c>
      <c r="B20" s="42" t="s">
        <v>47</v>
      </c>
      <c r="C20" s="203"/>
      <c r="D20" s="203"/>
      <c r="E20" s="203"/>
      <c r="F20" s="203"/>
      <c r="G20" s="203"/>
      <c r="H20" s="203"/>
      <c r="I20" s="203"/>
      <c r="J20" s="20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53"/>
      <c r="X20" s="54">
        <f>SUM(D20,F20,H20,J20,L20,N20,P20,R20,T20,V20)</f>
        <v>0</v>
      </c>
      <c r="AA20" s="4"/>
      <c r="AB20" s="4"/>
    </row>
    <row r="21" spans="1:28" ht="30.75" thickBot="1">
      <c r="A21" s="72" t="s">
        <v>90</v>
      </c>
      <c r="B21" s="59" t="s">
        <v>48</v>
      </c>
      <c r="C21" s="204"/>
      <c r="D21" s="204"/>
      <c r="E21" s="204"/>
      <c r="F21" s="204"/>
      <c r="G21" s="204"/>
      <c r="H21" s="204"/>
      <c r="I21" s="204"/>
      <c r="J21" s="204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1"/>
      <c r="W21" s="62"/>
      <c r="X21" s="63">
        <f>SUM(D21,F21,H21,J21,L21,N21,P21,R21,T21,V21)</f>
        <v>0</v>
      </c>
      <c r="AA21" s="4"/>
      <c r="AB21" s="4"/>
    </row>
    <row r="22" spans="1:26" s="5" customFormat="1" ht="15">
      <c r="A22" s="73"/>
      <c r="B22" s="74" t="s">
        <v>6</v>
      </c>
      <c r="C22" s="75"/>
      <c r="D22" s="75">
        <v>5</v>
      </c>
      <c r="E22" s="75"/>
      <c r="F22" s="75">
        <v>4</v>
      </c>
      <c r="G22" s="75"/>
      <c r="H22" s="75">
        <v>4</v>
      </c>
      <c r="I22" s="75"/>
      <c r="J22" s="75">
        <v>2</v>
      </c>
      <c r="K22" s="75"/>
      <c r="L22" s="75">
        <f>COUNT(L14:L21)</f>
        <v>1</v>
      </c>
      <c r="M22" s="75"/>
      <c r="N22" s="75">
        <f>COUNT(N14:N21)</f>
        <v>1</v>
      </c>
      <c r="O22" s="75"/>
      <c r="P22" s="75">
        <f>COUNT(P14:P21)</f>
        <v>0</v>
      </c>
      <c r="Q22" s="75"/>
      <c r="R22" s="75">
        <f>COUNT(R14:R21)</f>
        <v>0</v>
      </c>
      <c r="S22" s="75"/>
      <c r="T22" s="75">
        <f>COUNT(T14:T21)</f>
        <v>0</v>
      </c>
      <c r="U22" s="75"/>
      <c r="V22" s="76">
        <f>COUNT(V14:V21)</f>
        <v>0</v>
      </c>
      <c r="W22" s="77"/>
      <c r="X22" s="49">
        <f>SUM(D22,F22,H22,J22,L22,N22,P22,R22,T22,V22)</f>
        <v>17</v>
      </c>
      <c r="Y22" s="27"/>
      <c r="Z22" s="15"/>
    </row>
    <row r="23" spans="1:26" s="5" customFormat="1" ht="15" customHeight="1" thickBot="1">
      <c r="A23" s="78"/>
      <c r="B23" s="79" t="s">
        <v>56</v>
      </c>
      <c r="C23" s="80"/>
      <c r="D23" s="80">
        <v>16</v>
      </c>
      <c r="E23" s="80"/>
      <c r="F23" s="80">
        <v>15</v>
      </c>
      <c r="G23" s="80"/>
      <c r="H23" s="80">
        <v>14</v>
      </c>
      <c r="I23" s="80"/>
      <c r="J23" s="80">
        <v>8</v>
      </c>
      <c r="K23" s="80"/>
      <c r="L23" s="80">
        <f>SUM(L14:L21)</f>
        <v>3</v>
      </c>
      <c r="M23" s="80"/>
      <c r="N23" s="80">
        <f>SUM(N14:N21)</f>
        <v>5</v>
      </c>
      <c r="O23" s="80"/>
      <c r="P23" s="80">
        <f>SUM(P14:P21)</f>
        <v>0</v>
      </c>
      <c r="Q23" s="80"/>
      <c r="R23" s="80">
        <f>SUM(R14:R21)</f>
        <v>0</v>
      </c>
      <c r="S23" s="80"/>
      <c r="T23" s="80">
        <f>SUM(T14:T21)</f>
        <v>0</v>
      </c>
      <c r="U23" s="80"/>
      <c r="V23" s="80">
        <f>SUM(V14:V21)</f>
        <v>0</v>
      </c>
      <c r="W23" s="81">
        <f>SUM(C23,E23,G23,I23,K23,M23,O23,Q23)</f>
        <v>0</v>
      </c>
      <c r="X23" s="63">
        <f>SUM(D23,F23,H23,J23,L23,N23,P23,R23,T23,V23)</f>
        <v>61</v>
      </c>
      <c r="Y23" s="27"/>
      <c r="Z23" s="15"/>
    </row>
    <row r="24" spans="1:28" ht="15" customHeight="1">
      <c r="A24" s="198" t="s">
        <v>21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AA24" s="4"/>
      <c r="AB24" s="4"/>
    </row>
    <row r="25" spans="1:28" ht="15" customHeight="1" thickBot="1">
      <c r="A25" s="195" t="s">
        <v>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AA25" s="4"/>
      <c r="AB25" s="4"/>
    </row>
    <row r="26" spans="1:28" ht="15">
      <c r="A26" s="67" t="s">
        <v>24</v>
      </c>
      <c r="B26" s="68" t="s">
        <v>140</v>
      </c>
      <c r="C26" s="69"/>
      <c r="D26" s="69">
        <v>3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73"/>
      <c r="X26" s="83">
        <v>3</v>
      </c>
      <c r="AA26" s="4"/>
      <c r="AB26" s="4"/>
    </row>
    <row r="27" spans="1:28" ht="15">
      <c r="A27" s="71" t="s">
        <v>25</v>
      </c>
      <c r="B27" s="42" t="s">
        <v>8</v>
      </c>
      <c r="C27" s="51"/>
      <c r="D27" s="51">
        <v>6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84"/>
      <c r="X27" s="85">
        <f>D27+F27+H27+J27+L27+N27+P27+R27+T27+V27</f>
        <v>6</v>
      </c>
      <c r="AA27" s="4"/>
      <c r="AB27" s="4"/>
    </row>
    <row r="28" spans="1:28" ht="15">
      <c r="A28" s="71" t="s">
        <v>87</v>
      </c>
      <c r="B28" s="42" t="s">
        <v>58</v>
      </c>
      <c r="C28" s="51"/>
      <c r="D28" s="51">
        <v>5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84"/>
      <c r="X28" s="85">
        <f aca="true" t="shared" si="0" ref="X28:X41">D28+F28+H28+J28+L28+N28+P28+R28+T28+V28</f>
        <v>5</v>
      </c>
      <c r="AA28" s="4"/>
      <c r="AB28" s="4"/>
    </row>
    <row r="29" spans="1:26" s="6" customFormat="1" ht="30">
      <c r="A29" s="71" t="s">
        <v>26</v>
      </c>
      <c r="B29" s="42" t="s">
        <v>61</v>
      </c>
      <c r="C29" s="51"/>
      <c r="D29" s="51"/>
      <c r="E29" s="51"/>
      <c r="F29" s="51">
        <v>5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  <c r="W29" s="84"/>
      <c r="X29" s="85">
        <f t="shared" si="0"/>
        <v>5</v>
      </c>
      <c r="Y29" s="27"/>
      <c r="Z29" s="15"/>
    </row>
    <row r="30" spans="1:26" s="6" customFormat="1" ht="15" customHeight="1">
      <c r="A30" s="71" t="s">
        <v>27</v>
      </c>
      <c r="B30" s="42" t="s">
        <v>51</v>
      </c>
      <c r="C30" s="51"/>
      <c r="D30" s="51"/>
      <c r="E30" s="51"/>
      <c r="F30" s="51">
        <v>5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84"/>
      <c r="X30" s="85">
        <f t="shared" si="0"/>
        <v>5</v>
      </c>
      <c r="Y30" s="27"/>
      <c r="Z30" s="15"/>
    </row>
    <row r="31" spans="1:26" s="6" customFormat="1" ht="30">
      <c r="A31" s="71" t="s">
        <v>28</v>
      </c>
      <c r="B31" s="42" t="s">
        <v>59</v>
      </c>
      <c r="C31" s="51"/>
      <c r="D31" s="51"/>
      <c r="E31" s="51"/>
      <c r="F31" s="51">
        <v>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84"/>
      <c r="X31" s="85">
        <f t="shared" si="0"/>
        <v>5</v>
      </c>
      <c r="Y31" s="27"/>
      <c r="Z31" s="15"/>
    </row>
    <row r="32" spans="1:28" ht="15">
      <c r="A32" s="71" t="s">
        <v>29</v>
      </c>
      <c r="B32" s="42" t="s">
        <v>93</v>
      </c>
      <c r="C32" s="51"/>
      <c r="D32" s="51"/>
      <c r="E32" s="51"/>
      <c r="F32" s="51"/>
      <c r="G32" s="51"/>
      <c r="H32" s="51">
        <v>6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84"/>
      <c r="X32" s="85">
        <f>D32+F32+H32+J32+L32+N32+P32+R32+T32+V32</f>
        <v>6</v>
      </c>
      <c r="AA32" s="4"/>
      <c r="AB32" s="4"/>
    </row>
    <row r="33" spans="1:26" s="6" customFormat="1" ht="15">
      <c r="A33" s="71" t="s">
        <v>30</v>
      </c>
      <c r="B33" s="42" t="s">
        <v>9</v>
      </c>
      <c r="C33" s="51"/>
      <c r="D33" s="51"/>
      <c r="E33" s="51"/>
      <c r="F33" s="51"/>
      <c r="G33" s="51"/>
      <c r="H33" s="51">
        <v>5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  <c r="W33" s="84"/>
      <c r="X33" s="85">
        <f>D33+F33+H33+J33+L33+N33+P33+R33+T33+V33</f>
        <v>5</v>
      </c>
      <c r="Y33" s="27"/>
      <c r="Z33" s="15"/>
    </row>
    <row r="34" spans="1:94" ht="15">
      <c r="A34" s="71" t="s">
        <v>31</v>
      </c>
      <c r="B34" s="42" t="s">
        <v>10</v>
      </c>
      <c r="C34" s="51"/>
      <c r="D34" s="51"/>
      <c r="E34" s="51"/>
      <c r="F34" s="51"/>
      <c r="G34" s="51"/>
      <c r="H34" s="51"/>
      <c r="I34" s="51"/>
      <c r="J34" s="51">
        <v>5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84"/>
      <c r="X34" s="85">
        <f>D34+F34+H34+J34+L34+N34+P34+R34+T34+V34</f>
        <v>5</v>
      </c>
      <c r="AA34" s="4"/>
      <c r="AB34" s="4"/>
      <c r="CL34" s="6"/>
      <c r="CM34" s="6"/>
      <c r="CN34" s="6"/>
      <c r="CO34" s="6"/>
      <c r="CP34" s="6"/>
    </row>
    <row r="35" spans="1:28" ht="30">
      <c r="A35" s="71" t="s">
        <v>32</v>
      </c>
      <c r="B35" s="42" t="s">
        <v>49</v>
      </c>
      <c r="C35" s="51"/>
      <c r="D35" s="51"/>
      <c r="E35" s="51"/>
      <c r="F35" s="51"/>
      <c r="G35" s="51"/>
      <c r="H35" s="51"/>
      <c r="I35" s="51"/>
      <c r="J35" s="51">
        <v>5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84"/>
      <c r="X35" s="85">
        <f>D35+F35+H35+J35+L35+N35+P35+R35+T35+V35</f>
        <v>5</v>
      </c>
      <c r="AA35" s="4"/>
      <c r="AB35" s="4"/>
    </row>
    <row r="36" spans="1:28" ht="15">
      <c r="A36" s="71" t="s">
        <v>33</v>
      </c>
      <c r="B36" s="42" t="s">
        <v>11</v>
      </c>
      <c r="C36" s="51"/>
      <c r="D36" s="51"/>
      <c r="E36" s="51"/>
      <c r="F36" s="51"/>
      <c r="G36" s="51"/>
      <c r="H36" s="51"/>
      <c r="I36" s="51"/>
      <c r="J36" s="51">
        <v>5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84"/>
      <c r="X36" s="85">
        <f t="shared" si="0"/>
        <v>5</v>
      </c>
      <c r="AA36" s="4"/>
      <c r="AB36" s="4"/>
    </row>
    <row r="37" spans="1:28" ht="13.5" customHeight="1">
      <c r="A37" s="71" t="s">
        <v>34</v>
      </c>
      <c r="B37" s="42" t="s">
        <v>12</v>
      </c>
      <c r="C37" s="51"/>
      <c r="D37" s="51"/>
      <c r="E37" s="51"/>
      <c r="F37" s="51"/>
      <c r="G37" s="51"/>
      <c r="H37" s="51"/>
      <c r="I37" s="51"/>
      <c r="J37" s="51"/>
      <c r="K37" s="51"/>
      <c r="L37" s="51">
        <v>5</v>
      </c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84"/>
      <c r="X37" s="85">
        <f t="shared" si="0"/>
        <v>5</v>
      </c>
      <c r="AA37" s="4"/>
      <c r="AB37" s="4"/>
    </row>
    <row r="38" spans="1:28" ht="15">
      <c r="A38" s="71" t="s">
        <v>42</v>
      </c>
      <c r="B38" s="42" t="s">
        <v>13</v>
      </c>
      <c r="C38" s="51"/>
      <c r="D38" s="51"/>
      <c r="E38" s="51"/>
      <c r="F38" s="51"/>
      <c r="G38" s="51"/>
      <c r="H38" s="51"/>
      <c r="I38" s="51"/>
      <c r="J38" s="51"/>
      <c r="K38" s="51"/>
      <c r="L38" s="51">
        <v>5</v>
      </c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84"/>
      <c r="X38" s="85">
        <f>D38+F38+H38+J38+L38+N38+P38+R38+T38+V38</f>
        <v>5</v>
      </c>
      <c r="AA38" s="4"/>
      <c r="AB38" s="4"/>
    </row>
    <row r="39" spans="1:28" ht="15">
      <c r="A39" s="71" t="s">
        <v>43</v>
      </c>
      <c r="B39" s="42" t="s">
        <v>123</v>
      </c>
      <c r="C39" s="51"/>
      <c r="D39" s="51"/>
      <c r="E39" s="51"/>
      <c r="F39" s="51"/>
      <c r="G39" s="51"/>
      <c r="H39" s="51"/>
      <c r="I39" s="51"/>
      <c r="J39" s="51"/>
      <c r="K39" s="51"/>
      <c r="L39" s="51">
        <v>5</v>
      </c>
      <c r="M39" s="36"/>
      <c r="N39" s="36"/>
      <c r="O39" s="51"/>
      <c r="P39" s="51"/>
      <c r="Q39" s="51"/>
      <c r="R39" s="51"/>
      <c r="S39" s="51"/>
      <c r="T39" s="51"/>
      <c r="U39" s="51"/>
      <c r="V39" s="52"/>
      <c r="W39" s="84"/>
      <c r="X39" s="85">
        <f t="shared" si="0"/>
        <v>5</v>
      </c>
      <c r="AA39" s="4"/>
      <c r="AB39" s="4"/>
    </row>
    <row r="40" spans="1:28" ht="15">
      <c r="A40" s="71" t="s">
        <v>44</v>
      </c>
      <c r="B40" s="42" t="s">
        <v>124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>
        <v>5</v>
      </c>
      <c r="O40" s="51"/>
      <c r="P40" s="51"/>
      <c r="Q40" s="51"/>
      <c r="R40" s="51"/>
      <c r="S40" s="51"/>
      <c r="T40" s="51"/>
      <c r="U40" s="51"/>
      <c r="V40" s="52"/>
      <c r="W40" s="84"/>
      <c r="X40" s="85">
        <f t="shared" si="0"/>
        <v>5</v>
      </c>
      <c r="AA40" s="4"/>
      <c r="AB40" s="4"/>
    </row>
    <row r="41" spans="1:28" ht="30">
      <c r="A41" s="71" t="s">
        <v>45</v>
      </c>
      <c r="B41" s="42" t="s">
        <v>60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>
        <v>5</v>
      </c>
      <c r="O41" s="51"/>
      <c r="P41" s="51"/>
      <c r="Q41" s="51"/>
      <c r="R41" s="51"/>
      <c r="S41" s="51"/>
      <c r="T41" s="51"/>
      <c r="U41" s="51"/>
      <c r="V41" s="52"/>
      <c r="W41" s="84"/>
      <c r="X41" s="85">
        <f t="shared" si="0"/>
        <v>5</v>
      </c>
      <c r="AA41" s="4"/>
      <c r="AB41" s="4"/>
    </row>
    <row r="42" spans="1:28" ht="15.75" thickBot="1">
      <c r="A42" s="72" t="s">
        <v>116</v>
      </c>
      <c r="B42" s="59" t="s">
        <v>141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39">
        <v>3</v>
      </c>
      <c r="O42" s="60"/>
      <c r="P42" s="60"/>
      <c r="Q42" s="60"/>
      <c r="R42" s="60"/>
      <c r="S42" s="60"/>
      <c r="T42" s="60"/>
      <c r="U42" s="60"/>
      <c r="V42" s="61"/>
      <c r="W42" s="78"/>
      <c r="X42" s="86">
        <v>3</v>
      </c>
      <c r="AA42" s="4"/>
      <c r="AB42" s="4"/>
    </row>
    <row r="43" spans="1:28" ht="15">
      <c r="A43" s="87"/>
      <c r="B43" s="88" t="s">
        <v>6</v>
      </c>
      <c r="C43" s="89"/>
      <c r="D43" s="89">
        <f>COUNT(D26:D42)</f>
        <v>3</v>
      </c>
      <c r="E43" s="89"/>
      <c r="F43" s="89">
        <f>COUNT(F26:F42)</f>
        <v>3</v>
      </c>
      <c r="G43" s="89"/>
      <c r="H43" s="89">
        <f>COUNT(H26:H42)</f>
        <v>2</v>
      </c>
      <c r="I43" s="89"/>
      <c r="J43" s="89">
        <f>COUNT(J26:J42)</f>
        <v>3</v>
      </c>
      <c r="K43" s="89"/>
      <c r="L43" s="89">
        <f>COUNT(L26:L42)</f>
        <v>3</v>
      </c>
      <c r="M43" s="89"/>
      <c r="N43" s="89">
        <f>COUNT(N26:N42)</f>
        <v>3</v>
      </c>
      <c r="O43" s="89"/>
      <c r="P43" s="89">
        <f>COUNT(P26:P42)</f>
        <v>0</v>
      </c>
      <c r="Q43" s="89"/>
      <c r="R43" s="89">
        <f>COUNT(R27:R42)</f>
        <v>0</v>
      </c>
      <c r="S43" s="89"/>
      <c r="T43" s="89">
        <f>COUNT(T27:T42)</f>
        <v>0</v>
      </c>
      <c r="U43" s="89"/>
      <c r="V43" s="90">
        <f>COUNT(V27:V42)</f>
        <v>0</v>
      </c>
      <c r="W43" s="87"/>
      <c r="X43" s="91">
        <f>SUM(D43,F43,H43,J43,L43,N43,P43,R43,T43,V43)</f>
        <v>17</v>
      </c>
      <c r="AA43" s="4"/>
      <c r="AB43" s="4"/>
    </row>
    <row r="44" spans="1:28" ht="15" customHeight="1" thickBot="1">
      <c r="A44" s="78"/>
      <c r="B44" s="92" t="s">
        <v>56</v>
      </c>
      <c r="C44" s="93"/>
      <c r="D44" s="93">
        <f>SUM(D26:D42)</f>
        <v>14</v>
      </c>
      <c r="E44" s="93"/>
      <c r="F44" s="93">
        <f>SUM(F26:F42)</f>
        <v>15</v>
      </c>
      <c r="G44" s="93"/>
      <c r="H44" s="93">
        <f>SUM(H26:H42)</f>
        <v>11</v>
      </c>
      <c r="I44" s="93"/>
      <c r="J44" s="93">
        <f>SUM(J26:J42)</f>
        <v>15</v>
      </c>
      <c r="K44" s="93"/>
      <c r="L44" s="93">
        <f>SUM(L26:L42)</f>
        <v>15</v>
      </c>
      <c r="M44" s="93"/>
      <c r="N44" s="93">
        <f>SUM(N26:N42)</f>
        <v>13</v>
      </c>
      <c r="O44" s="93"/>
      <c r="P44" s="93">
        <f>SUM(P26:P42)</f>
        <v>0</v>
      </c>
      <c r="Q44" s="93"/>
      <c r="R44" s="93">
        <f>SUM(R27:R42)</f>
        <v>0</v>
      </c>
      <c r="S44" s="93"/>
      <c r="T44" s="93">
        <f>SUM(T27:T42)</f>
        <v>0</v>
      </c>
      <c r="U44" s="93"/>
      <c r="V44" s="94">
        <f>SUM(V27:V42)</f>
        <v>0</v>
      </c>
      <c r="W44" s="78"/>
      <c r="X44" s="86">
        <f>SUM(D44,F44,H44,J44,L44,N44,P44,R44,T44,V44)</f>
        <v>83</v>
      </c>
      <c r="AA44" s="4"/>
      <c r="AB44" s="4"/>
    </row>
    <row r="45" spans="1:28" ht="15" customHeight="1">
      <c r="A45" s="198" t="s">
        <v>22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200"/>
      <c r="X45" s="201"/>
      <c r="AA45" s="4"/>
      <c r="AB45" s="4"/>
    </row>
    <row r="46" spans="1:28" ht="15" customHeight="1" thickBot="1">
      <c r="A46" s="195" t="s">
        <v>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AA46" s="4"/>
      <c r="AB46" s="4"/>
    </row>
    <row r="47" spans="1:28" ht="21" customHeight="1">
      <c r="A47" s="67" t="s">
        <v>41</v>
      </c>
      <c r="B47" s="68" t="s">
        <v>115</v>
      </c>
      <c r="C47" s="69"/>
      <c r="D47" s="69"/>
      <c r="E47" s="69"/>
      <c r="F47" s="69"/>
      <c r="G47" s="69"/>
      <c r="H47" s="69">
        <v>5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44"/>
      <c r="X47" s="83">
        <f>D47+F47+H47+J47+L47+N47+P47+R47+T47+V47</f>
        <v>5</v>
      </c>
      <c r="AA47" s="4"/>
      <c r="AB47" s="4"/>
    </row>
    <row r="48" spans="1:28" ht="34.5" customHeight="1">
      <c r="A48" s="71" t="s">
        <v>53</v>
      </c>
      <c r="B48" s="42" t="s">
        <v>128</v>
      </c>
      <c r="C48" s="51"/>
      <c r="D48" s="51"/>
      <c r="E48" s="51"/>
      <c r="F48" s="51"/>
      <c r="G48" s="51"/>
      <c r="H48" s="51"/>
      <c r="I48" s="51"/>
      <c r="J48" s="51">
        <v>4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50"/>
      <c r="X48" s="85">
        <f>D48+F48+H48+J48+L48+N48+P48+R48+T48+V48</f>
        <v>4</v>
      </c>
      <c r="AA48" s="4"/>
      <c r="AB48" s="4"/>
    </row>
    <row r="49" spans="1:28" ht="25.5" customHeight="1">
      <c r="A49" s="71" t="s">
        <v>63</v>
      </c>
      <c r="B49" s="42" t="s">
        <v>109</v>
      </c>
      <c r="C49" s="51"/>
      <c r="D49" s="51"/>
      <c r="E49" s="51"/>
      <c r="F49" s="51"/>
      <c r="G49" s="51"/>
      <c r="H49" s="51"/>
      <c r="I49" s="51"/>
      <c r="J49" s="51"/>
      <c r="K49" s="51"/>
      <c r="L49" s="51">
        <v>4</v>
      </c>
      <c r="M49" s="51"/>
      <c r="N49" s="51"/>
      <c r="O49" s="51"/>
      <c r="P49" s="51"/>
      <c r="Q49" s="51"/>
      <c r="R49" s="51"/>
      <c r="S49" s="51"/>
      <c r="T49" s="51"/>
      <c r="U49" s="51"/>
      <c r="V49" s="52"/>
      <c r="W49" s="50"/>
      <c r="X49" s="85">
        <f>D49+F49+H49+J49+L49+N49+P49+R49+T49+V49</f>
        <v>4</v>
      </c>
      <c r="AA49" s="4"/>
      <c r="AB49" s="4"/>
    </row>
    <row r="50" spans="1:28" ht="24.75" customHeight="1">
      <c r="A50" s="71" t="s">
        <v>64</v>
      </c>
      <c r="B50" s="42" t="s">
        <v>14</v>
      </c>
      <c r="C50" s="51"/>
      <c r="D50" s="51"/>
      <c r="E50" s="51"/>
      <c r="F50" s="51"/>
      <c r="G50" s="51"/>
      <c r="H50" s="51"/>
      <c r="I50" s="51"/>
      <c r="J50" s="51"/>
      <c r="K50" s="51"/>
      <c r="L50" s="51">
        <v>5</v>
      </c>
      <c r="M50" s="51"/>
      <c r="N50" s="51"/>
      <c r="O50" s="51"/>
      <c r="P50" s="36"/>
      <c r="Q50" s="51"/>
      <c r="R50" s="51"/>
      <c r="S50" s="51"/>
      <c r="T50" s="51"/>
      <c r="U50" s="51"/>
      <c r="V50" s="52"/>
      <c r="W50" s="50"/>
      <c r="X50" s="85">
        <f>D50+F50+H50+J50+L50+N50+P50+R50+T50+V50</f>
        <v>5</v>
      </c>
      <c r="AA50" s="4"/>
      <c r="AB50" s="4"/>
    </row>
    <row r="51" spans="1:28" ht="37.5" customHeight="1" thickBot="1">
      <c r="A51" s="72" t="s">
        <v>108</v>
      </c>
      <c r="B51" s="59" t="s">
        <v>111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>
        <v>5</v>
      </c>
      <c r="Q51" s="60"/>
      <c r="R51" s="60"/>
      <c r="S51" s="60"/>
      <c r="T51" s="60"/>
      <c r="U51" s="60"/>
      <c r="V51" s="61"/>
      <c r="W51" s="58"/>
      <c r="X51" s="86">
        <f>D51+F51+H51+J51+L51+N51+P51+R51+T51+V51</f>
        <v>5</v>
      </c>
      <c r="AA51" s="4"/>
      <c r="AB51" s="4"/>
    </row>
    <row r="52" spans="1:28" ht="16.5" thickBot="1">
      <c r="A52" s="95"/>
      <c r="B52" s="96"/>
      <c r="C52" s="97"/>
      <c r="D52" s="97"/>
      <c r="E52" s="97"/>
      <c r="F52" s="97"/>
      <c r="G52" s="97"/>
      <c r="H52" s="98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40"/>
      <c r="AA52" s="4"/>
      <c r="AB52" s="4"/>
    </row>
    <row r="53" spans="1:26" s="7" customFormat="1" ht="22.5" customHeight="1" thickBot="1">
      <c r="A53" s="208" t="s">
        <v>139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10"/>
      <c r="Y53" s="27"/>
      <c r="Z53" s="15"/>
    </row>
    <row r="54" spans="1:26" s="7" customFormat="1" ht="69.75" customHeight="1">
      <c r="A54" s="71" t="s">
        <v>52</v>
      </c>
      <c r="B54" s="42" t="s">
        <v>23</v>
      </c>
      <c r="C54" s="99"/>
      <c r="D54" s="99"/>
      <c r="E54" s="99"/>
      <c r="F54" s="99"/>
      <c r="G54" s="99"/>
      <c r="H54" s="99"/>
      <c r="I54" s="99"/>
      <c r="J54" s="193">
        <v>3</v>
      </c>
      <c r="K54" s="99"/>
      <c r="L54" s="51"/>
      <c r="M54" s="51"/>
      <c r="N54" s="51"/>
      <c r="O54" s="99"/>
      <c r="P54" s="100"/>
      <c r="Q54" s="99"/>
      <c r="R54" s="99"/>
      <c r="S54" s="99"/>
      <c r="T54" s="99"/>
      <c r="U54" s="99"/>
      <c r="V54" s="101"/>
      <c r="W54" s="50"/>
      <c r="X54" s="211">
        <f>D55+F55+H55+J54+L55+N55+P55+R55+T55+V55</f>
        <v>3</v>
      </c>
      <c r="Y54" s="27"/>
      <c r="Z54" s="15"/>
    </row>
    <row r="55" spans="1:26" s="7" customFormat="1" ht="19.5" customHeight="1">
      <c r="A55" s="71" t="s">
        <v>138</v>
      </c>
      <c r="B55" s="42" t="s">
        <v>50</v>
      </c>
      <c r="C55" s="51"/>
      <c r="D55" s="51"/>
      <c r="E55" s="51"/>
      <c r="F55" s="51"/>
      <c r="G55" s="51"/>
      <c r="H55" s="51"/>
      <c r="I55" s="51"/>
      <c r="J55" s="194"/>
      <c r="K55" s="51"/>
      <c r="L55" s="51"/>
      <c r="M55" s="51"/>
      <c r="N55" s="51"/>
      <c r="O55" s="51"/>
      <c r="P55" s="100"/>
      <c r="Q55" s="51"/>
      <c r="R55" s="51"/>
      <c r="S55" s="51"/>
      <c r="T55" s="51"/>
      <c r="U55" s="51"/>
      <c r="V55" s="52"/>
      <c r="W55" s="50"/>
      <c r="X55" s="212"/>
      <c r="Y55" s="27"/>
      <c r="Z55" s="15"/>
    </row>
    <row r="56" spans="1:28" ht="23.25" customHeight="1">
      <c r="A56" s="102" t="s">
        <v>142</v>
      </c>
      <c r="B56" s="103" t="s">
        <v>15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205">
        <v>12</v>
      </c>
      <c r="O56" s="104"/>
      <c r="P56" s="104"/>
      <c r="Q56" s="104"/>
      <c r="R56" s="104"/>
      <c r="S56" s="104"/>
      <c r="T56" s="104"/>
      <c r="U56" s="104"/>
      <c r="V56" s="105"/>
      <c r="W56" s="106"/>
      <c r="X56" s="217">
        <f>D56+F56+H56+J56+L56+N56+P56+R56+T56+V56</f>
        <v>12</v>
      </c>
      <c r="AA56" s="4"/>
      <c r="AB56" s="4"/>
    </row>
    <row r="57" spans="1:28" ht="45">
      <c r="A57" s="102" t="s">
        <v>143</v>
      </c>
      <c r="B57" s="103" t="s">
        <v>97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206"/>
      <c r="O57" s="104"/>
      <c r="P57" s="104"/>
      <c r="Q57" s="104"/>
      <c r="R57" s="104"/>
      <c r="S57" s="104"/>
      <c r="T57" s="104"/>
      <c r="U57" s="104"/>
      <c r="V57" s="105"/>
      <c r="W57" s="106"/>
      <c r="X57" s="218"/>
      <c r="AA57" s="4"/>
      <c r="AB57" s="4"/>
    </row>
    <row r="58" spans="1:28" ht="24.75" customHeight="1">
      <c r="A58" s="71" t="s">
        <v>144</v>
      </c>
      <c r="B58" s="42" t="s">
        <v>135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206"/>
      <c r="O58" s="51"/>
      <c r="P58" s="100"/>
      <c r="Q58" s="51"/>
      <c r="R58" s="51"/>
      <c r="S58" s="51"/>
      <c r="T58" s="51"/>
      <c r="U58" s="51"/>
      <c r="V58" s="52"/>
      <c r="W58" s="50"/>
      <c r="X58" s="218"/>
      <c r="AA58" s="4"/>
      <c r="AB58" s="4"/>
    </row>
    <row r="59" spans="1:28" ht="36.75" customHeight="1">
      <c r="A59" s="71" t="s">
        <v>145</v>
      </c>
      <c r="B59" s="42" t="s">
        <v>18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207"/>
      <c r="O59" s="51"/>
      <c r="P59" s="100"/>
      <c r="Q59" s="51"/>
      <c r="R59" s="51"/>
      <c r="S59" s="51"/>
      <c r="T59" s="51"/>
      <c r="U59" s="51"/>
      <c r="V59" s="52"/>
      <c r="W59" s="50"/>
      <c r="X59" s="212"/>
      <c r="AA59" s="4"/>
      <c r="AB59" s="4"/>
    </row>
    <row r="60" spans="1:28" ht="21.75" customHeight="1">
      <c r="A60" s="71" t="s">
        <v>146</v>
      </c>
      <c r="B60" s="42" t="s">
        <v>136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91">
        <v>4</v>
      </c>
      <c r="Q60" s="51"/>
      <c r="R60" s="51"/>
      <c r="S60" s="51"/>
      <c r="T60" s="51"/>
      <c r="U60" s="51"/>
      <c r="V60" s="52"/>
      <c r="W60" s="50"/>
      <c r="X60" s="217">
        <v>4</v>
      </c>
      <c r="AA60" s="4"/>
      <c r="AB60" s="4"/>
    </row>
    <row r="61" spans="1:26" s="8" customFormat="1" ht="45.75" customHeight="1" thickBot="1">
      <c r="A61" s="71" t="s">
        <v>147</v>
      </c>
      <c r="B61" s="42" t="s">
        <v>137</v>
      </c>
      <c r="C61" s="99"/>
      <c r="D61" s="99"/>
      <c r="E61" s="99"/>
      <c r="F61" s="99"/>
      <c r="G61" s="99"/>
      <c r="H61" s="99"/>
      <c r="I61" s="99"/>
      <c r="J61" s="99"/>
      <c r="K61" s="99"/>
      <c r="L61" s="51"/>
      <c r="M61" s="51"/>
      <c r="N61" s="51"/>
      <c r="O61" s="99"/>
      <c r="P61" s="192"/>
      <c r="Q61" s="99"/>
      <c r="R61" s="99"/>
      <c r="S61" s="99"/>
      <c r="T61" s="99"/>
      <c r="U61" s="99"/>
      <c r="V61" s="101"/>
      <c r="W61" s="50"/>
      <c r="X61" s="231"/>
      <c r="Y61" s="27"/>
      <c r="Z61" s="15"/>
    </row>
    <row r="62" spans="1:28" ht="15" customHeight="1">
      <c r="A62" s="108"/>
      <c r="B62" s="109" t="s">
        <v>6</v>
      </c>
      <c r="C62" s="110"/>
      <c r="D62" s="110">
        <f>COUNT(D49:D61)</f>
        <v>0</v>
      </c>
      <c r="E62" s="110"/>
      <c r="F62" s="110">
        <f>COUNT(F49:F61)</f>
        <v>0</v>
      </c>
      <c r="G62" s="110"/>
      <c r="H62" s="110">
        <v>1</v>
      </c>
      <c r="I62" s="110"/>
      <c r="J62" s="110">
        <v>2</v>
      </c>
      <c r="K62" s="110"/>
      <c r="L62" s="110">
        <f>COUNT(L49:L61)</f>
        <v>2</v>
      </c>
      <c r="M62" s="111"/>
      <c r="N62" s="110">
        <v>3</v>
      </c>
      <c r="O62" s="111"/>
      <c r="P62" s="110">
        <f>COUNT(P49:P61)</f>
        <v>2</v>
      </c>
      <c r="Q62" s="110"/>
      <c r="R62" s="110">
        <f>COUNT(R49:R61)</f>
        <v>0</v>
      </c>
      <c r="S62" s="110"/>
      <c r="T62" s="110">
        <f>COUNT(T49:T61)</f>
        <v>0</v>
      </c>
      <c r="U62" s="110"/>
      <c r="V62" s="112">
        <f>COUNT(V49:V61)</f>
        <v>0</v>
      </c>
      <c r="W62" s="73"/>
      <c r="X62" s="113">
        <f>SUM(D62,F62,H62,J62,L62,N62,P62,R62,T62,V62)</f>
        <v>10</v>
      </c>
      <c r="AA62" s="4"/>
      <c r="AB62" s="4"/>
    </row>
    <row r="63" spans="1:28" ht="15" customHeight="1" thickBot="1">
      <c r="A63" s="114"/>
      <c r="B63" s="115" t="s">
        <v>56</v>
      </c>
      <c r="C63" s="116"/>
      <c r="D63" s="116">
        <f>SUM(D49:D61)</f>
        <v>0</v>
      </c>
      <c r="E63" s="116"/>
      <c r="F63" s="116">
        <f>SUM(F49:F61)</f>
        <v>0</v>
      </c>
      <c r="G63" s="116"/>
      <c r="H63" s="116">
        <v>5</v>
      </c>
      <c r="I63" s="116"/>
      <c r="J63" s="116">
        <v>7</v>
      </c>
      <c r="K63" s="116"/>
      <c r="L63" s="116">
        <f>SUM(L49:L61)</f>
        <v>9</v>
      </c>
      <c r="M63" s="93"/>
      <c r="N63" s="116">
        <v>12</v>
      </c>
      <c r="O63" s="93"/>
      <c r="P63" s="116">
        <f>SUM(P49:P61)</f>
        <v>9</v>
      </c>
      <c r="Q63" s="116"/>
      <c r="R63" s="116">
        <f>SUM(R49:R61)</f>
        <v>0</v>
      </c>
      <c r="S63" s="116"/>
      <c r="T63" s="116">
        <f>SUM(T49:T61)</f>
        <v>0</v>
      </c>
      <c r="U63" s="116"/>
      <c r="V63" s="117">
        <f>SUM(V49:V61)</f>
        <v>0</v>
      </c>
      <c r="W63" s="78"/>
      <c r="X63" s="118">
        <v>45</v>
      </c>
      <c r="AA63" s="4"/>
      <c r="AB63" s="4"/>
    </row>
    <row r="64" spans="1:28" ht="15.75" customHeight="1" thickBot="1">
      <c r="A64" s="225" t="s">
        <v>65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7"/>
      <c r="AA64" s="4"/>
      <c r="AB64" s="4"/>
    </row>
    <row r="65" spans="1:28" ht="15">
      <c r="A65" s="67" t="s">
        <v>67</v>
      </c>
      <c r="B65" s="68" t="s">
        <v>82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20">
        <v>6</v>
      </c>
      <c r="S65" s="121"/>
      <c r="T65" s="121"/>
      <c r="U65" s="121"/>
      <c r="V65" s="122"/>
      <c r="W65" s="108"/>
      <c r="X65" s="85">
        <f aca="true" t="shared" si="1" ref="X65:X70">D65+F65+H65+J65+L65+N65+P65+R65+T65+V65</f>
        <v>6</v>
      </c>
      <c r="AA65" s="4"/>
      <c r="AB65" s="4"/>
    </row>
    <row r="66" spans="1:28" ht="21.75" customHeight="1">
      <c r="A66" s="71" t="s">
        <v>68</v>
      </c>
      <c r="B66" s="42" t="s">
        <v>83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4">
        <v>6</v>
      </c>
      <c r="S66" s="125"/>
      <c r="T66" s="125"/>
      <c r="U66" s="125"/>
      <c r="V66" s="126"/>
      <c r="W66" s="127"/>
      <c r="X66" s="85">
        <f t="shared" si="1"/>
        <v>6</v>
      </c>
      <c r="AA66" s="4"/>
      <c r="AB66" s="4"/>
    </row>
    <row r="67" spans="1:28" ht="32.25" customHeight="1">
      <c r="A67" s="71" t="s">
        <v>69</v>
      </c>
      <c r="B67" s="42" t="s">
        <v>106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4">
        <v>6</v>
      </c>
      <c r="S67" s="125"/>
      <c r="T67" s="125"/>
      <c r="U67" s="125"/>
      <c r="V67" s="126"/>
      <c r="W67" s="127"/>
      <c r="X67" s="85">
        <f t="shared" si="1"/>
        <v>6</v>
      </c>
      <c r="AA67" s="4"/>
      <c r="AB67" s="4"/>
    </row>
    <row r="68" spans="1:28" ht="15">
      <c r="A68" s="71" t="s">
        <v>70</v>
      </c>
      <c r="B68" s="42" t="s">
        <v>95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4">
        <v>6</v>
      </c>
      <c r="S68" s="125"/>
      <c r="T68" s="125"/>
      <c r="U68" s="125"/>
      <c r="V68" s="126"/>
      <c r="W68" s="127"/>
      <c r="X68" s="85">
        <f t="shared" si="1"/>
        <v>6</v>
      </c>
      <c r="AA68" s="4"/>
      <c r="AB68" s="4"/>
    </row>
    <row r="69" spans="1:28" ht="45">
      <c r="A69" s="71" t="s">
        <v>71</v>
      </c>
      <c r="B69" s="42" t="s">
        <v>105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4">
        <v>6</v>
      </c>
      <c r="S69" s="125"/>
      <c r="T69" s="125"/>
      <c r="U69" s="125"/>
      <c r="V69" s="126"/>
      <c r="W69" s="127"/>
      <c r="X69" s="85">
        <f t="shared" si="1"/>
        <v>6</v>
      </c>
      <c r="AA69" s="4"/>
      <c r="AB69" s="4"/>
    </row>
    <row r="70" spans="1:28" ht="78" customHeight="1" thickBot="1">
      <c r="A70" s="128" t="s">
        <v>85</v>
      </c>
      <c r="B70" s="129" t="s">
        <v>100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2"/>
      <c r="T70" s="131">
        <v>10</v>
      </c>
      <c r="U70" s="132"/>
      <c r="V70" s="133"/>
      <c r="W70" s="134"/>
      <c r="X70" s="85">
        <f t="shared" si="1"/>
        <v>10</v>
      </c>
      <c r="AA70" s="4"/>
      <c r="AB70" s="4"/>
    </row>
    <row r="71" spans="1:28" ht="15" customHeight="1" thickBot="1">
      <c r="A71" s="228" t="s">
        <v>66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30"/>
      <c r="AA71" s="4"/>
      <c r="AB71" s="4"/>
    </row>
    <row r="72" spans="1:28" ht="15.75" customHeight="1" thickBot="1">
      <c r="A72" s="222" t="s">
        <v>107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4"/>
      <c r="AA72" s="4"/>
      <c r="AB72" s="4"/>
    </row>
    <row r="73" spans="1:28" ht="30">
      <c r="A73" s="135"/>
      <c r="B73" s="88" t="s">
        <v>127</v>
      </c>
      <c r="C73" s="136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7"/>
      <c r="U73" s="135"/>
      <c r="V73" s="138"/>
      <c r="W73" s="139"/>
      <c r="X73" s="91"/>
      <c r="AA73" s="4"/>
      <c r="AB73" s="4"/>
    </row>
    <row r="74" spans="1:28" ht="15">
      <c r="A74" s="125" t="s">
        <v>72</v>
      </c>
      <c r="B74" s="100" t="s">
        <v>84</v>
      </c>
      <c r="C74" s="140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41"/>
      <c r="U74" s="125"/>
      <c r="V74" s="142"/>
      <c r="W74" s="127"/>
      <c r="X74" s="85">
        <v>0</v>
      </c>
      <c r="AA74" s="4"/>
      <c r="AB74" s="4"/>
    </row>
    <row r="75" spans="1:28" ht="30">
      <c r="A75" s="125" t="s">
        <v>73</v>
      </c>
      <c r="B75" s="100" t="s">
        <v>129</v>
      </c>
      <c r="C75" s="14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41"/>
      <c r="U75" s="125"/>
      <c r="V75" s="142"/>
      <c r="W75" s="127"/>
      <c r="X75" s="85">
        <v>0</v>
      </c>
      <c r="AA75" s="4"/>
      <c r="AB75" s="4"/>
    </row>
    <row r="76" spans="1:28" ht="45">
      <c r="A76" s="125" t="s">
        <v>74</v>
      </c>
      <c r="B76" s="100" t="s">
        <v>131</v>
      </c>
      <c r="C76" s="140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41"/>
      <c r="U76" s="125"/>
      <c r="V76" s="142"/>
      <c r="W76" s="127"/>
      <c r="X76" s="85">
        <v>5</v>
      </c>
      <c r="AA76" s="4"/>
      <c r="AB76" s="4"/>
    </row>
    <row r="77" spans="1:28" ht="35.25" customHeight="1">
      <c r="A77" s="125" t="s">
        <v>75</v>
      </c>
      <c r="B77" s="100" t="s">
        <v>96</v>
      </c>
      <c r="C77" s="140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43">
        <v>5</v>
      </c>
      <c r="U77" s="125"/>
      <c r="V77" s="142"/>
      <c r="W77" s="127"/>
      <c r="X77" s="85">
        <v>0</v>
      </c>
      <c r="AA77" s="4"/>
      <c r="AB77" s="4"/>
    </row>
    <row r="78" spans="1:28" ht="36" customHeight="1">
      <c r="A78" s="125" t="s">
        <v>76</v>
      </c>
      <c r="B78" s="100" t="s">
        <v>134</v>
      </c>
      <c r="C78" s="140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44">
        <v>5</v>
      </c>
      <c r="U78" s="125"/>
      <c r="V78" s="142"/>
      <c r="W78" s="127"/>
      <c r="X78" s="85">
        <f aca="true" t="shared" si="2" ref="X78:X86">D78+F78+H78+J78+L78+N78+P78+R78+T78+V78</f>
        <v>5</v>
      </c>
      <c r="AA78" s="4"/>
      <c r="AB78" s="4"/>
    </row>
    <row r="79" spans="1:28" ht="37.5" customHeight="1">
      <c r="A79" s="43" t="s">
        <v>77</v>
      </c>
      <c r="B79" s="100" t="s">
        <v>102</v>
      </c>
      <c r="C79" s="140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44">
        <v>5</v>
      </c>
      <c r="U79" s="125"/>
      <c r="V79" s="142"/>
      <c r="W79" s="127"/>
      <c r="X79" s="85">
        <f t="shared" si="2"/>
        <v>5</v>
      </c>
      <c r="AA79" s="4"/>
      <c r="AB79" s="4"/>
    </row>
    <row r="80" spans="1:28" ht="27" customHeight="1">
      <c r="A80" s="43" t="s">
        <v>78</v>
      </c>
      <c r="B80" s="100" t="s">
        <v>132</v>
      </c>
      <c r="C80" s="140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41"/>
      <c r="U80" s="125"/>
      <c r="V80" s="145">
        <v>5</v>
      </c>
      <c r="W80" s="127"/>
      <c r="X80" s="85">
        <v>5</v>
      </c>
      <c r="AA80" s="4"/>
      <c r="AB80" s="4"/>
    </row>
    <row r="81" spans="1:28" ht="30">
      <c r="A81" s="41"/>
      <c r="B81" s="88" t="s">
        <v>112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43"/>
      <c r="U81" s="125"/>
      <c r="V81" s="142"/>
      <c r="W81" s="127"/>
      <c r="X81" s="85">
        <f t="shared" si="2"/>
        <v>0</v>
      </c>
      <c r="AA81" s="4"/>
      <c r="AB81" s="4"/>
    </row>
    <row r="82" spans="1:28" ht="30">
      <c r="A82" s="38" t="s">
        <v>101</v>
      </c>
      <c r="B82" s="42" t="s">
        <v>125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41"/>
      <c r="U82" s="125"/>
      <c r="V82" s="142"/>
      <c r="W82" s="127"/>
      <c r="X82" s="85">
        <v>5</v>
      </c>
      <c r="AA82" s="4"/>
      <c r="AB82" s="4"/>
    </row>
    <row r="83" spans="1:28" ht="21.75" customHeight="1">
      <c r="A83" s="71" t="s">
        <v>130</v>
      </c>
      <c r="B83" s="42" t="s">
        <v>113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44">
        <v>5</v>
      </c>
      <c r="U83" s="125"/>
      <c r="V83" s="142"/>
      <c r="W83" s="127"/>
      <c r="X83" s="85"/>
      <c r="AA83" s="4"/>
      <c r="AB83" s="4"/>
    </row>
    <row r="84" spans="1:28" ht="30" customHeight="1">
      <c r="A84" s="71" t="s">
        <v>79</v>
      </c>
      <c r="B84" s="42" t="s">
        <v>114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41"/>
      <c r="U84" s="125"/>
      <c r="V84" s="142">
        <v>5</v>
      </c>
      <c r="W84" s="127"/>
      <c r="X84" s="85">
        <v>5</v>
      </c>
      <c r="AA84" s="4"/>
      <c r="AB84" s="4"/>
    </row>
    <row r="85" spans="1:28" ht="23.25" customHeight="1">
      <c r="A85" s="71" t="s">
        <v>80</v>
      </c>
      <c r="B85" s="42" t="s">
        <v>94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37"/>
      <c r="U85" s="123"/>
      <c r="V85" s="138"/>
      <c r="W85" s="127"/>
      <c r="X85" s="85">
        <f t="shared" si="2"/>
        <v>0</v>
      </c>
      <c r="AA85" s="4"/>
      <c r="AB85" s="4"/>
    </row>
    <row r="86" spans="1:28" ht="31.5" customHeight="1">
      <c r="A86" s="71" t="s">
        <v>104</v>
      </c>
      <c r="B86" s="42" t="s">
        <v>133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37"/>
      <c r="U86" s="123"/>
      <c r="V86" s="138"/>
      <c r="W86" s="127"/>
      <c r="X86" s="85">
        <f t="shared" si="2"/>
        <v>0</v>
      </c>
      <c r="AA86" s="4"/>
      <c r="AB86" s="4"/>
    </row>
    <row r="87" spans="1:28" ht="31.5" customHeight="1" thickBot="1">
      <c r="A87" s="128"/>
      <c r="B87" s="129"/>
      <c r="C87" s="146"/>
      <c r="D87" s="146"/>
      <c r="E87" s="146"/>
      <c r="F87" s="147"/>
      <c r="G87" s="146"/>
      <c r="H87" s="35"/>
      <c r="I87" s="146"/>
      <c r="J87" s="146"/>
      <c r="K87" s="146"/>
      <c r="L87" s="147"/>
      <c r="M87" s="147"/>
      <c r="N87" s="147"/>
      <c r="O87" s="147"/>
      <c r="P87" s="147"/>
      <c r="Q87" s="146"/>
      <c r="R87" s="146"/>
      <c r="S87" s="146"/>
      <c r="T87" s="148"/>
      <c r="U87" s="146"/>
      <c r="V87" s="149"/>
      <c r="W87" s="150"/>
      <c r="X87" s="107"/>
      <c r="AA87" s="4"/>
      <c r="AB87" s="4"/>
    </row>
    <row r="88" spans="1:28" ht="15" customHeight="1">
      <c r="A88" s="108"/>
      <c r="B88" s="109" t="s">
        <v>6</v>
      </c>
      <c r="C88" s="112"/>
      <c r="D88" s="151">
        <f>COUNT(D65:D87)</f>
        <v>0</v>
      </c>
      <c r="E88" s="110"/>
      <c r="F88" s="152">
        <f>COUNT(F65:F87)</f>
        <v>0</v>
      </c>
      <c r="G88" s="110"/>
      <c r="H88" s="152">
        <f>COUNT(H65:H87)</f>
        <v>0</v>
      </c>
      <c r="I88" s="110"/>
      <c r="J88" s="152">
        <f>COUNT(J65:J87)</f>
        <v>0</v>
      </c>
      <c r="K88" s="110"/>
      <c r="L88" s="152">
        <f>COUNT(L65:L87)</f>
        <v>0</v>
      </c>
      <c r="M88" s="111"/>
      <c r="N88" s="152">
        <f>COUNT(N65:N87)</f>
        <v>0</v>
      </c>
      <c r="O88" s="111"/>
      <c r="P88" s="152">
        <f>COUNT(P65:P87)</f>
        <v>0</v>
      </c>
      <c r="Q88" s="110"/>
      <c r="R88" s="152">
        <f>COUNT(R65:R87)</f>
        <v>5</v>
      </c>
      <c r="S88" s="110"/>
      <c r="T88" s="152">
        <f>COUNT(T65:T87)</f>
        <v>5</v>
      </c>
      <c r="U88" s="110"/>
      <c r="V88" s="153">
        <f>COUNT(V65:V87)</f>
        <v>2</v>
      </c>
      <c r="W88" s="73"/>
      <c r="X88" s="113">
        <f>SUM(D88,F88,H88,J88,L88,N88,P88,R88,T88,V88)</f>
        <v>12</v>
      </c>
      <c r="AA88" s="4"/>
      <c r="AB88" s="4"/>
    </row>
    <row r="89" spans="1:28" ht="15" customHeight="1" thickBot="1">
      <c r="A89" s="114"/>
      <c r="B89" s="115" t="s">
        <v>56</v>
      </c>
      <c r="C89" s="117"/>
      <c r="D89" s="154">
        <f>SUM(D65:D87)</f>
        <v>0</v>
      </c>
      <c r="E89" s="116"/>
      <c r="F89" s="155">
        <f>SUM(F65:F87)</f>
        <v>0</v>
      </c>
      <c r="G89" s="116"/>
      <c r="H89" s="155">
        <f>SUM(H65:H87)</f>
        <v>0</v>
      </c>
      <c r="I89" s="116"/>
      <c r="J89" s="155">
        <f>SUM(J65:J87)</f>
        <v>0</v>
      </c>
      <c r="K89" s="116"/>
      <c r="L89" s="155">
        <f>SUM(L65:L87)</f>
        <v>0</v>
      </c>
      <c r="M89" s="93"/>
      <c r="N89" s="155">
        <f>SUM(N65:N87)</f>
        <v>0</v>
      </c>
      <c r="O89" s="93"/>
      <c r="P89" s="155">
        <f>SUM(P65:P87)</f>
        <v>0</v>
      </c>
      <c r="Q89" s="116"/>
      <c r="R89" s="155">
        <f>SUM(R65:R87)</f>
        <v>30</v>
      </c>
      <c r="S89" s="116"/>
      <c r="T89" s="155">
        <f>SUM(T65:T87)</f>
        <v>30</v>
      </c>
      <c r="U89" s="116"/>
      <c r="V89" s="156">
        <f>SUM(V65:V87)</f>
        <v>10</v>
      </c>
      <c r="W89" s="78"/>
      <c r="X89" s="118">
        <f>SUM(D89,F89,H89,J89,L89,N89,P89,R89,T89,V89)</f>
        <v>70</v>
      </c>
      <c r="AA89" s="3"/>
      <c r="AB89" s="3"/>
    </row>
    <row r="90" spans="1:28" ht="21" customHeight="1" thickBot="1">
      <c r="A90" s="228" t="s">
        <v>81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30"/>
      <c r="AA90" s="17"/>
      <c r="AB90" s="17"/>
    </row>
    <row r="91" spans="1:28" s="7" customFormat="1" ht="15.75">
      <c r="A91" s="157" t="s">
        <v>148</v>
      </c>
      <c r="B91" s="103" t="s">
        <v>17</v>
      </c>
      <c r="C91" s="158"/>
      <c r="D91" s="158"/>
      <c r="E91" s="158"/>
      <c r="F91" s="158"/>
      <c r="G91" s="158"/>
      <c r="H91" s="158"/>
      <c r="I91" s="104"/>
      <c r="J91" s="104"/>
      <c r="K91" s="158"/>
      <c r="L91" s="159">
        <v>3</v>
      </c>
      <c r="M91" s="104"/>
      <c r="N91" s="104"/>
      <c r="O91" s="158"/>
      <c r="P91" s="159">
        <v>3</v>
      </c>
      <c r="Q91" s="158"/>
      <c r="R91" s="158"/>
      <c r="S91" s="158"/>
      <c r="T91" s="158"/>
      <c r="U91" s="158"/>
      <c r="V91" s="160"/>
      <c r="W91" s="106"/>
      <c r="X91" s="161">
        <f aca="true" t="shared" si="3" ref="X91:X96">D91+F91+H91+J91+L91+N91+P91+R91+T91+V91</f>
        <v>6</v>
      </c>
      <c r="Y91" s="27"/>
      <c r="Z91" s="15"/>
      <c r="AA91" s="2"/>
      <c r="AB91" s="2"/>
    </row>
    <row r="92" spans="1:28" s="7" customFormat="1" ht="16.5" thickBot="1">
      <c r="A92" s="71" t="s">
        <v>148</v>
      </c>
      <c r="B92" s="129" t="s">
        <v>99</v>
      </c>
      <c r="C92" s="162"/>
      <c r="D92" s="162"/>
      <c r="E92" s="162"/>
      <c r="F92" s="162"/>
      <c r="G92" s="162"/>
      <c r="H92" s="162"/>
      <c r="I92" s="65"/>
      <c r="J92" s="65"/>
      <c r="K92" s="162"/>
      <c r="L92" s="162"/>
      <c r="M92" s="65"/>
      <c r="N92" s="65"/>
      <c r="O92" s="162"/>
      <c r="P92" s="162"/>
      <c r="Q92" s="163"/>
      <c r="R92" s="162"/>
      <c r="S92" s="163"/>
      <c r="T92" s="163"/>
      <c r="U92" s="163"/>
      <c r="V92" s="82">
        <v>20</v>
      </c>
      <c r="W92" s="64"/>
      <c r="X92" s="161">
        <f t="shared" si="3"/>
        <v>20</v>
      </c>
      <c r="Y92" s="27"/>
      <c r="Z92" s="15"/>
      <c r="AA92" s="2"/>
      <c r="AB92" s="2"/>
    </row>
    <row r="93" spans="1:28" s="7" customFormat="1" ht="15" customHeight="1">
      <c r="A93" s="219" t="s">
        <v>91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1"/>
      <c r="Y93" s="27"/>
      <c r="Z93" s="15"/>
      <c r="AA93" s="22"/>
      <c r="AB93" s="22"/>
    </row>
    <row r="94" spans="1:28" s="7" customFormat="1" ht="16.5" thickBot="1">
      <c r="A94" s="164" t="s">
        <v>149</v>
      </c>
      <c r="B94" s="59" t="s">
        <v>92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6">
        <v>18</v>
      </c>
      <c r="Q94" s="60"/>
      <c r="R94" s="60"/>
      <c r="S94" s="60"/>
      <c r="T94" s="60"/>
      <c r="U94" s="60"/>
      <c r="V94" s="60"/>
      <c r="W94" s="60"/>
      <c r="X94" s="167">
        <f t="shared" si="3"/>
        <v>18</v>
      </c>
      <c r="Y94" s="27"/>
      <c r="Z94" s="15"/>
      <c r="AA94" s="2"/>
      <c r="AB94" s="2"/>
    </row>
    <row r="95" spans="1:28" ht="25.5" customHeight="1" thickBot="1">
      <c r="A95" s="168"/>
      <c r="B95" s="2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70"/>
      <c r="R95" s="170"/>
      <c r="S95" s="170"/>
      <c r="T95" s="170"/>
      <c r="U95" s="170"/>
      <c r="V95" s="170"/>
      <c r="W95" s="171"/>
      <c r="X95" s="66">
        <f t="shared" si="3"/>
        <v>0</v>
      </c>
      <c r="AA95" s="18"/>
      <c r="AB95" s="18"/>
    </row>
    <row r="96" spans="1:28" ht="25.5" customHeight="1">
      <c r="A96" s="73"/>
      <c r="B96" s="74" t="s">
        <v>6</v>
      </c>
      <c r="C96" s="111"/>
      <c r="D96" s="111">
        <f>COUNT(D91:D95)</f>
        <v>0</v>
      </c>
      <c r="E96" s="111"/>
      <c r="F96" s="111">
        <f>COUNT(F91:F95)</f>
        <v>0</v>
      </c>
      <c r="G96" s="111"/>
      <c r="H96" s="111">
        <f>COUNT(H91:H95)</f>
        <v>0</v>
      </c>
      <c r="I96" s="111"/>
      <c r="J96" s="111">
        <f>COUNT(J91:J95)</f>
        <v>0</v>
      </c>
      <c r="K96" s="111"/>
      <c r="L96" s="111">
        <f>COUNT(L91:L95)</f>
        <v>1</v>
      </c>
      <c r="M96" s="111"/>
      <c r="N96" s="111">
        <f>COUNT(N91:N95)</f>
        <v>0</v>
      </c>
      <c r="O96" s="111"/>
      <c r="P96" s="111">
        <f>COUNT(P91:P95)</f>
        <v>2</v>
      </c>
      <c r="Q96" s="111"/>
      <c r="R96" s="111">
        <f>COUNT(R91:R95)</f>
        <v>0</v>
      </c>
      <c r="S96" s="111"/>
      <c r="T96" s="111">
        <f>COUNT(T91:T95)</f>
        <v>0</v>
      </c>
      <c r="U96" s="111"/>
      <c r="V96" s="111">
        <f>COUNT(V91:V95)</f>
        <v>1</v>
      </c>
      <c r="W96" s="111"/>
      <c r="X96" s="172">
        <f t="shared" si="3"/>
        <v>4</v>
      </c>
      <c r="AA96" s="3"/>
      <c r="AB96" s="3"/>
    </row>
    <row r="97" spans="1:28" ht="36" customHeight="1" thickBot="1">
      <c r="A97" s="78"/>
      <c r="B97" s="115" t="s">
        <v>56</v>
      </c>
      <c r="C97" s="93"/>
      <c r="D97" s="93">
        <f>SUM(D91:D95)</f>
        <v>0</v>
      </c>
      <c r="E97" s="93"/>
      <c r="F97" s="93">
        <f>SUM(F91:F95)</f>
        <v>0</v>
      </c>
      <c r="G97" s="93"/>
      <c r="H97" s="93">
        <f>SUM(H91:H95)</f>
        <v>0</v>
      </c>
      <c r="I97" s="93"/>
      <c r="J97" s="93">
        <f>SUM(J91:J95)</f>
        <v>0</v>
      </c>
      <c r="K97" s="93"/>
      <c r="L97" s="93">
        <f>SUM(L91:L95)</f>
        <v>3</v>
      </c>
      <c r="M97" s="93"/>
      <c r="N97" s="93">
        <f>SUM(N91:N95)</f>
        <v>0</v>
      </c>
      <c r="O97" s="93"/>
      <c r="P97" s="93">
        <f>SUM(P91:P95)</f>
        <v>21</v>
      </c>
      <c r="Q97" s="93"/>
      <c r="R97" s="93">
        <f>SUM(R91:R95)</f>
        <v>0</v>
      </c>
      <c r="S97" s="93"/>
      <c r="T97" s="93">
        <f>SUM(T91:T95)</f>
        <v>0</v>
      </c>
      <c r="U97" s="93"/>
      <c r="V97" s="93">
        <f>SUM(V91:V95)</f>
        <v>20</v>
      </c>
      <c r="W97" s="93"/>
      <c r="X97" s="118">
        <f>SUM(D97,F97,H97,J97,L97,N97,P97,R97,T97,V97)</f>
        <v>44</v>
      </c>
      <c r="AA97" s="3"/>
      <c r="AB97" s="3"/>
    </row>
    <row r="98" spans="1:28" ht="16.5" thickBot="1">
      <c r="A98" s="173"/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3"/>
      <c r="X98" s="176"/>
      <c r="AA98" s="3"/>
      <c r="AB98" s="3"/>
    </row>
    <row r="99" spans="1:28" s="25" customFormat="1" ht="36">
      <c r="A99" s="177"/>
      <c r="B99" s="178" t="s">
        <v>19</v>
      </c>
      <c r="C99" s="179"/>
      <c r="D99" s="180">
        <f>D97+D89+D63+D44+D23</f>
        <v>30</v>
      </c>
      <c r="E99" s="179"/>
      <c r="F99" s="180">
        <f>F97+F89+F63+F44+F23</f>
        <v>30</v>
      </c>
      <c r="G99" s="180"/>
      <c r="H99" s="180">
        <f>H97+H89+H63+H44+H23</f>
        <v>30</v>
      </c>
      <c r="I99" s="179"/>
      <c r="J99" s="180">
        <f>J97+J89+J63+J44+J23</f>
        <v>30</v>
      </c>
      <c r="K99" s="179"/>
      <c r="L99" s="180">
        <f>L97+L89+L63+L44+L23</f>
        <v>30</v>
      </c>
      <c r="M99" s="179"/>
      <c r="N99" s="180" t="s">
        <v>103</v>
      </c>
      <c r="O99" s="179"/>
      <c r="P99" s="180">
        <f>P97+P89+P63+P44+P23</f>
        <v>30</v>
      </c>
      <c r="Q99" s="179"/>
      <c r="R99" s="180">
        <f>R97+R89+R63+R44+R23</f>
        <v>30</v>
      </c>
      <c r="S99" s="181"/>
      <c r="T99" s="180">
        <f>T97+T89+T63+T44+T23</f>
        <v>30</v>
      </c>
      <c r="U99" s="181"/>
      <c r="V99" s="182">
        <f>V97+V89+V63+V44+V23</f>
        <v>30</v>
      </c>
      <c r="W99" s="183"/>
      <c r="X99" s="184">
        <f>SUM(D99+F99+H99+J99+L99+N99+P99+R99+T99+V99)</f>
        <v>300</v>
      </c>
      <c r="Y99" s="27"/>
      <c r="Z99" s="15"/>
      <c r="AA99" s="1"/>
      <c r="AB99" s="1"/>
    </row>
    <row r="100" spans="1:28" s="26" customFormat="1" ht="48" customHeight="1" thickBot="1">
      <c r="A100" s="185"/>
      <c r="B100" s="186" t="s">
        <v>16</v>
      </c>
      <c r="C100" s="187"/>
      <c r="D100" s="188">
        <v>7</v>
      </c>
      <c r="E100" s="187"/>
      <c r="F100" s="188">
        <f>F96+F88+F62+F43+F22</f>
        <v>7</v>
      </c>
      <c r="G100" s="187"/>
      <c r="H100" s="188">
        <f>H96+H88+H62+H43+H22</f>
        <v>7</v>
      </c>
      <c r="I100" s="187"/>
      <c r="J100" s="188">
        <f>J96+J88+J62+J43+J22</f>
        <v>7</v>
      </c>
      <c r="K100" s="187"/>
      <c r="L100" s="188">
        <f>L96+L88+L62+L43+L22</f>
        <v>7</v>
      </c>
      <c r="M100" s="187"/>
      <c r="N100" s="188">
        <v>7</v>
      </c>
      <c r="O100" s="187"/>
      <c r="P100" s="188">
        <f>P96+P88+P62+P43+P22</f>
        <v>4</v>
      </c>
      <c r="Q100" s="187"/>
      <c r="R100" s="188">
        <f>R96+R88+R62+R43+R22</f>
        <v>5</v>
      </c>
      <c r="S100" s="188"/>
      <c r="T100" s="188">
        <f>T96+T88+T62+T43+T22</f>
        <v>5</v>
      </c>
      <c r="U100" s="188"/>
      <c r="V100" s="189">
        <f>V96+V88+V62+V43+V22</f>
        <v>3</v>
      </c>
      <c r="W100" s="185"/>
      <c r="X100" s="190">
        <f>SUM(D100:W100)</f>
        <v>59</v>
      </c>
      <c r="Y100" s="27"/>
      <c r="Z100" s="15"/>
      <c r="AA100" s="1"/>
      <c r="AB100" s="1"/>
    </row>
    <row r="101" spans="1:28" ht="15.75">
      <c r="A101" s="10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2"/>
      <c r="U101" s="12"/>
      <c r="V101" s="12"/>
      <c r="W101" s="9"/>
      <c r="X101" s="27"/>
      <c r="AA101" s="19"/>
      <c r="AB101" s="19"/>
    </row>
    <row r="102" spans="1:28" ht="15.75">
      <c r="A102" s="5"/>
      <c r="B102" s="13"/>
      <c r="C102" s="5"/>
      <c r="D102" s="5"/>
      <c r="E102" s="5"/>
      <c r="F102" s="5"/>
      <c r="G102" s="5"/>
      <c r="H102" s="5"/>
      <c r="I102" s="5"/>
      <c r="J102" s="5"/>
      <c r="K102" s="10"/>
      <c r="L102" s="5"/>
      <c r="M102" s="5"/>
      <c r="N102" s="5"/>
      <c r="O102" s="5"/>
      <c r="P102" s="5"/>
      <c r="Q102" s="5"/>
      <c r="R102" s="5"/>
      <c r="S102" s="5"/>
      <c r="T102" s="14"/>
      <c r="U102" s="14"/>
      <c r="V102" s="14"/>
      <c r="W102" s="9"/>
      <c r="X102" s="27"/>
      <c r="AA102" s="20"/>
      <c r="AB102" s="20"/>
    </row>
    <row r="103" spans="1:28" ht="15.75">
      <c r="A103" s="5"/>
      <c r="B103" s="13"/>
      <c r="C103" s="5"/>
      <c r="D103" s="5"/>
      <c r="E103" s="5"/>
      <c r="F103" s="5"/>
      <c r="G103" s="5"/>
      <c r="H103" s="5"/>
      <c r="I103" s="5"/>
      <c r="J103" s="5"/>
      <c r="K103" s="10"/>
      <c r="L103" s="5"/>
      <c r="M103" s="5"/>
      <c r="N103" s="5"/>
      <c r="O103" s="5"/>
      <c r="P103" s="5"/>
      <c r="Q103" s="5"/>
      <c r="R103" s="5"/>
      <c r="S103" s="5"/>
      <c r="T103" s="12"/>
      <c r="U103" s="12"/>
      <c r="V103" s="12"/>
      <c r="W103" s="9"/>
      <c r="X103" s="27"/>
      <c r="Z103" s="37"/>
      <c r="AA103" s="19"/>
      <c r="AB103" s="19"/>
    </row>
    <row r="104" spans="1:28" ht="15.75">
      <c r="A104" s="5"/>
      <c r="B104" s="13"/>
      <c r="C104" s="5"/>
      <c r="D104" s="5"/>
      <c r="E104" s="5"/>
      <c r="F104" s="5"/>
      <c r="G104" s="5"/>
      <c r="H104" s="5"/>
      <c r="I104" s="5"/>
      <c r="J104" s="5"/>
      <c r="K104" s="10"/>
      <c r="L104" s="5"/>
      <c r="M104" s="5"/>
      <c r="N104" s="5"/>
      <c r="O104" s="5"/>
      <c r="P104" s="5"/>
      <c r="Q104" s="5"/>
      <c r="R104" s="5"/>
      <c r="S104" s="5"/>
      <c r="T104" s="12"/>
      <c r="U104" s="12"/>
      <c r="V104" s="12"/>
      <c r="W104" s="9"/>
      <c r="X104" s="27"/>
      <c r="Z104" s="37"/>
      <c r="AA104" s="19"/>
      <c r="AB104" s="19"/>
    </row>
    <row r="105" spans="1:28" ht="15.75">
      <c r="A105" s="5"/>
      <c r="B105" s="13"/>
      <c r="C105" s="5"/>
      <c r="D105" s="5"/>
      <c r="E105" s="5"/>
      <c r="F105" s="5"/>
      <c r="G105" s="5"/>
      <c r="H105" s="5"/>
      <c r="I105" s="5"/>
      <c r="J105" s="5"/>
      <c r="K105" s="10"/>
      <c r="L105" s="5"/>
      <c r="M105" s="5"/>
      <c r="N105" s="5"/>
      <c r="O105" s="5"/>
      <c r="P105" s="5"/>
      <c r="Q105" s="5"/>
      <c r="R105" s="5"/>
      <c r="S105" s="5"/>
      <c r="T105" s="12"/>
      <c r="U105" s="12"/>
      <c r="V105" s="12"/>
      <c r="W105" s="9"/>
      <c r="X105" s="27"/>
      <c r="Z105" s="37"/>
      <c r="AA105" s="19"/>
      <c r="AB105" s="19"/>
    </row>
    <row r="106" spans="1:28" ht="15.75">
      <c r="A106" s="5"/>
      <c r="B106" s="4"/>
      <c r="C106" s="5"/>
      <c r="D106" s="5"/>
      <c r="E106" s="5"/>
      <c r="F106" s="5"/>
      <c r="G106" s="5"/>
      <c r="H106" s="5"/>
      <c r="I106" s="5"/>
      <c r="J106" s="5"/>
      <c r="K106" s="10"/>
      <c r="L106" s="5"/>
      <c r="M106" s="5"/>
      <c r="N106" s="5"/>
      <c r="O106" s="5"/>
      <c r="P106" s="5"/>
      <c r="Q106" s="5"/>
      <c r="R106" s="5"/>
      <c r="S106" s="5"/>
      <c r="T106" s="12"/>
      <c r="U106" s="12"/>
      <c r="V106" s="12"/>
      <c r="W106" s="9"/>
      <c r="X106" s="27"/>
      <c r="Z106" s="37"/>
      <c r="AA106" s="18"/>
      <c r="AB106" s="18"/>
    </row>
    <row r="107" spans="1:28" ht="15.75">
      <c r="A107" s="5"/>
      <c r="B107" s="13"/>
      <c r="C107" s="5"/>
      <c r="D107" s="5"/>
      <c r="E107" s="5"/>
      <c r="F107" s="5"/>
      <c r="G107" s="5"/>
      <c r="H107" s="5"/>
      <c r="I107" s="5"/>
      <c r="J107" s="5"/>
      <c r="K107" s="10"/>
      <c r="L107" s="5"/>
      <c r="M107" s="5"/>
      <c r="N107" s="5"/>
      <c r="O107" s="5"/>
      <c r="P107" s="5"/>
      <c r="Q107" s="5"/>
      <c r="R107" s="5"/>
      <c r="S107" s="5"/>
      <c r="T107" s="12"/>
      <c r="U107" s="12"/>
      <c r="V107" s="12"/>
      <c r="W107" s="9"/>
      <c r="X107" s="27"/>
      <c r="Z107" s="37"/>
      <c r="AA107" s="19"/>
      <c r="AB107" s="19"/>
    </row>
    <row r="108" spans="1:28" ht="15.75">
      <c r="A108" s="5"/>
      <c r="B108" s="13"/>
      <c r="C108" s="5"/>
      <c r="D108" s="5"/>
      <c r="E108" s="5"/>
      <c r="F108" s="5"/>
      <c r="G108" s="5"/>
      <c r="H108" s="5"/>
      <c r="I108" s="5"/>
      <c r="J108" s="5"/>
      <c r="K108" s="10"/>
      <c r="L108" s="5"/>
      <c r="M108" s="5"/>
      <c r="N108" s="5"/>
      <c r="O108" s="5"/>
      <c r="P108" s="5"/>
      <c r="Q108" s="5"/>
      <c r="R108" s="5"/>
      <c r="S108" s="5"/>
      <c r="T108" s="12"/>
      <c r="U108" s="12"/>
      <c r="V108" s="12"/>
      <c r="W108" s="9"/>
      <c r="X108" s="27"/>
      <c r="Z108" s="37"/>
      <c r="AA108" s="19"/>
      <c r="AB108" s="19"/>
    </row>
    <row r="109" spans="1:28" ht="15.75">
      <c r="A109" s="5"/>
      <c r="B109" s="13"/>
      <c r="C109" s="5"/>
      <c r="D109" s="5"/>
      <c r="E109" s="5"/>
      <c r="F109" s="5"/>
      <c r="G109" s="5"/>
      <c r="H109" s="5"/>
      <c r="I109" s="5"/>
      <c r="J109" s="5"/>
      <c r="K109" s="10"/>
      <c r="L109" s="5"/>
      <c r="M109" s="5"/>
      <c r="N109" s="5"/>
      <c r="O109" s="5"/>
      <c r="P109" s="5"/>
      <c r="Q109" s="5"/>
      <c r="R109" s="5"/>
      <c r="S109" s="5"/>
      <c r="T109" s="12"/>
      <c r="U109" s="12"/>
      <c r="V109" s="12"/>
      <c r="W109" s="9"/>
      <c r="X109" s="27"/>
      <c r="Z109" s="37"/>
      <c r="AA109" s="19"/>
      <c r="AB109" s="19"/>
    </row>
    <row r="110" spans="1:28" ht="15.75">
      <c r="A110" s="5"/>
      <c r="B110" s="13"/>
      <c r="C110" s="5"/>
      <c r="D110" s="5"/>
      <c r="E110" s="5"/>
      <c r="F110" s="5"/>
      <c r="G110" s="5"/>
      <c r="H110" s="5"/>
      <c r="I110" s="5"/>
      <c r="J110" s="5"/>
      <c r="K110" s="10"/>
      <c r="L110" s="5"/>
      <c r="M110" s="5"/>
      <c r="N110" s="5"/>
      <c r="O110" s="5"/>
      <c r="P110" s="5"/>
      <c r="Q110" s="5"/>
      <c r="R110" s="5"/>
      <c r="S110" s="5"/>
      <c r="T110" s="12"/>
      <c r="U110" s="12"/>
      <c r="V110" s="12"/>
      <c r="W110" s="9"/>
      <c r="X110" s="27"/>
      <c r="Z110" s="37"/>
      <c r="AA110" s="19"/>
      <c r="AB110" s="19"/>
    </row>
    <row r="111" spans="1:28" ht="15.75">
      <c r="A111" s="5"/>
      <c r="B111" s="13"/>
      <c r="C111" s="5"/>
      <c r="D111" s="5"/>
      <c r="E111" s="5"/>
      <c r="F111" s="5"/>
      <c r="G111" s="5"/>
      <c r="H111" s="5"/>
      <c r="I111" s="5"/>
      <c r="J111" s="5"/>
      <c r="K111" s="10"/>
      <c r="L111" s="5"/>
      <c r="M111" s="5"/>
      <c r="N111" s="5"/>
      <c r="O111" s="5"/>
      <c r="P111" s="5"/>
      <c r="Q111" s="5"/>
      <c r="R111" s="5"/>
      <c r="S111" s="5"/>
      <c r="T111" s="12"/>
      <c r="U111" s="12"/>
      <c r="V111" s="12"/>
      <c r="W111" s="9"/>
      <c r="X111" s="27"/>
      <c r="Z111" s="37"/>
      <c r="AA111" s="19"/>
      <c r="AB111" s="19"/>
    </row>
    <row r="112" spans="1:28" ht="15.75">
      <c r="A112" s="5"/>
      <c r="B112" s="13"/>
      <c r="C112" s="5"/>
      <c r="D112" s="5"/>
      <c r="E112" s="5"/>
      <c r="F112" s="5"/>
      <c r="G112" s="5"/>
      <c r="H112" s="5"/>
      <c r="I112" s="5"/>
      <c r="J112" s="5"/>
      <c r="K112" s="10"/>
      <c r="L112" s="5"/>
      <c r="M112" s="5"/>
      <c r="N112" s="5"/>
      <c r="O112" s="5"/>
      <c r="P112" s="5"/>
      <c r="Q112" s="5"/>
      <c r="R112" s="5"/>
      <c r="S112" s="5"/>
      <c r="T112" s="12"/>
      <c r="U112" s="12"/>
      <c r="V112" s="12"/>
      <c r="W112" s="9"/>
      <c r="X112" s="27"/>
      <c r="Z112" s="37"/>
      <c r="AA112" s="19"/>
      <c r="AB112" s="19"/>
    </row>
    <row r="113" spans="1:28" ht="15.75">
      <c r="A113" s="5"/>
      <c r="B113" s="13"/>
      <c r="C113" s="5"/>
      <c r="D113" s="5"/>
      <c r="E113" s="5"/>
      <c r="F113" s="5"/>
      <c r="G113" s="5"/>
      <c r="H113" s="5"/>
      <c r="I113" s="5"/>
      <c r="J113" s="5"/>
      <c r="K113" s="10"/>
      <c r="L113" s="5"/>
      <c r="M113" s="5"/>
      <c r="N113" s="5"/>
      <c r="O113" s="5"/>
      <c r="P113" s="5"/>
      <c r="Q113" s="5"/>
      <c r="R113" s="5"/>
      <c r="S113" s="5"/>
      <c r="T113" s="12"/>
      <c r="U113" s="12"/>
      <c r="V113" s="12"/>
      <c r="W113" s="9"/>
      <c r="X113" s="27"/>
      <c r="Z113" s="37"/>
      <c r="AA113" s="19"/>
      <c r="AB113" s="19"/>
    </row>
    <row r="114" spans="1:28" ht="15.75">
      <c r="A114" s="5"/>
      <c r="B114" s="13"/>
      <c r="C114" s="5"/>
      <c r="D114" s="5"/>
      <c r="E114" s="5"/>
      <c r="F114" s="5"/>
      <c r="G114" s="5"/>
      <c r="H114" s="5"/>
      <c r="I114" s="5"/>
      <c r="J114" s="5"/>
      <c r="K114" s="10"/>
      <c r="L114" s="5"/>
      <c r="M114" s="5"/>
      <c r="N114" s="5"/>
      <c r="O114" s="5"/>
      <c r="P114" s="5"/>
      <c r="Q114" s="5"/>
      <c r="R114" s="5"/>
      <c r="S114" s="5"/>
      <c r="T114" s="12"/>
      <c r="U114" s="12"/>
      <c r="V114" s="12"/>
      <c r="W114" s="9"/>
      <c r="X114" s="27"/>
      <c r="Z114" s="37"/>
      <c r="AA114" s="19"/>
      <c r="AB114" s="19"/>
    </row>
    <row r="115" spans="1:28" ht="15.75">
      <c r="A115" s="5"/>
      <c r="B115" s="13"/>
      <c r="C115" s="5"/>
      <c r="D115" s="5"/>
      <c r="E115" s="5"/>
      <c r="F115" s="5"/>
      <c r="G115" s="5"/>
      <c r="H115" s="5"/>
      <c r="I115" s="5"/>
      <c r="J115" s="5"/>
      <c r="K115" s="10"/>
      <c r="L115" s="5"/>
      <c r="M115" s="5"/>
      <c r="N115" s="5"/>
      <c r="O115" s="5"/>
      <c r="P115" s="5"/>
      <c r="Q115" s="5"/>
      <c r="R115" s="5"/>
      <c r="S115" s="5"/>
      <c r="T115" s="12"/>
      <c r="U115" s="12"/>
      <c r="V115" s="12"/>
      <c r="W115" s="9"/>
      <c r="X115" s="27"/>
      <c r="Z115" s="37"/>
      <c r="AA115" s="19"/>
      <c r="AB115" s="19"/>
    </row>
    <row r="116" spans="1:28" ht="15.75">
      <c r="A116" s="5"/>
      <c r="B116" s="13"/>
      <c r="C116" s="5"/>
      <c r="D116" s="5"/>
      <c r="E116" s="5"/>
      <c r="F116" s="5"/>
      <c r="G116" s="5"/>
      <c r="H116" s="5"/>
      <c r="I116" s="5"/>
      <c r="J116" s="5"/>
      <c r="K116" s="10"/>
      <c r="L116" s="5"/>
      <c r="M116" s="5"/>
      <c r="N116" s="5"/>
      <c r="O116" s="5"/>
      <c r="P116" s="5"/>
      <c r="Q116" s="5"/>
      <c r="R116" s="5"/>
      <c r="S116" s="5"/>
      <c r="T116" s="12"/>
      <c r="U116" s="12"/>
      <c r="V116" s="12"/>
      <c r="W116" s="9"/>
      <c r="X116" s="27"/>
      <c r="Z116" s="37"/>
      <c r="AA116" s="19"/>
      <c r="AB116" s="19"/>
    </row>
    <row r="117" spans="1:28" ht="15.75">
      <c r="A117" s="5"/>
      <c r="B117" s="13"/>
      <c r="C117" s="5"/>
      <c r="D117" s="5"/>
      <c r="E117" s="5"/>
      <c r="F117" s="5"/>
      <c r="G117" s="5"/>
      <c r="H117" s="5"/>
      <c r="I117" s="5"/>
      <c r="J117" s="5"/>
      <c r="K117" s="10"/>
      <c r="L117" s="5"/>
      <c r="M117" s="5"/>
      <c r="N117" s="5"/>
      <c r="O117" s="5"/>
      <c r="P117" s="5"/>
      <c r="Q117" s="5"/>
      <c r="R117" s="5"/>
      <c r="S117" s="5"/>
      <c r="T117" s="12"/>
      <c r="U117" s="12"/>
      <c r="V117" s="12"/>
      <c r="W117" s="9"/>
      <c r="X117" s="27"/>
      <c r="Z117" s="37"/>
      <c r="AA117" s="19"/>
      <c r="AB117" s="19"/>
    </row>
    <row r="118" spans="1:28" ht="15.75">
      <c r="A118" s="5"/>
      <c r="B118" s="13"/>
      <c r="C118" s="5"/>
      <c r="D118" s="5"/>
      <c r="E118" s="5"/>
      <c r="F118" s="5"/>
      <c r="G118" s="5"/>
      <c r="H118" s="5"/>
      <c r="I118" s="5"/>
      <c r="J118" s="5"/>
      <c r="K118" s="10"/>
      <c r="L118" s="5"/>
      <c r="M118" s="5"/>
      <c r="N118" s="5"/>
      <c r="O118" s="5"/>
      <c r="P118" s="5"/>
      <c r="Q118" s="5"/>
      <c r="R118" s="5"/>
      <c r="S118" s="5"/>
      <c r="T118" s="12"/>
      <c r="U118" s="12"/>
      <c r="V118" s="12"/>
      <c r="W118" s="9"/>
      <c r="X118" s="27"/>
      <c r="Z118" s="37"/>
      <c r="AA118" s="19"/>
      <c r="AB118" s="19"/>
    </row>
    <row r="119" spans="1:28" ht="15.75">
      <c r="A119" s="5"/>
      <c r="B119" s="13"/>
      <c r="C119" s="5"/>
      <c r="D119" s="5"/>
      <c r="E119" s="5"/>
      <c r="F119" s="5"/>
      <c r="G119" s="5"/>
      <c r="H119" s="5"/>
      <c r="I119" s="5"/>
      <c r="J119" s="5"/>
      <c r="K119" s="10"/>
      <c r="L119" s="5"/>
      <c r="M119" s="5"/>
      <c r="N119" s="5"/>
      <c r="O119" s="5"/>
      <c r="P119" s="5"/>
      <c r="Q119" s="5"/>
      <c r="R119" s="5"/>
      <c r="S119" s="5"/>
      <c r="T119" s="12"/>
      <c r="U119" s="12"/>
      <c r="V119" s="12"/>
      <c r="W119" s="9"/>
      <c r="X119" s="27"/>
      <c r="Z119" s="37"/>
      <c r="AA119" s="19"/>
      <c r="AB119" s="19"/>
    </row>
    <row r="120" spans="1:28" ht="15.75">
      <c r="A120" s="5"/>
      <c r="B120" s="13"/>
      <c r="C120" s="5"/>
      <c r="D120" s="5"/>
      <c r="E120" s="5"/>
      <c r="F120" s="5"/>
      <c r="G120" s="5"/>
      <c r="H120" s="5"/>
      <c r="I120" s="5"/>
      <c r="J120" s="5"/>
      <c r="K120" s="10"/>
      <c r="L120" s="5"/>
      <c r="M120" s="5"/>
      <c r="N120" s="5"/>
      <c r="O120" s="5"/>
      <c r="P120" s="5"/>
      <c r="Q120" s="5"/>
      <c r="R120" s="5"/>
      <c r="S120" s="5"/>
      <c r="T120" s="12"/>
      <c r="U120" s="12"/>
      <c r="V120" s="12"/>
      <c r="W120" s="9"/>
      <c r="X120" s="27"/>
      <c r="Z120" s="37"/>
      <c r="AA120" s="19"/>
      <c r="AB120" s="19"/>
    </row>
    <row r="121" spans="1:28" ht="15.75">
      <c r="A121" s="5"/>
      <c r="B121" s="13"/>
      <c r="C121" s="5"/>
      <c r="D121" s="5"/>
      <c r="E121" s="5"/>
      <c r="F121" s="5"/>
      <c r="G121" s="5"/>
      <c r="H121" s="5"/>
      <c r="I121" s="5"/>
      <c r="J121" s="5"/>
      <c r="K121" s="10"/>
      <c r="L121" s="5"/>
      <c r="M121" s="5"/>
      <c r="N121" s="5"/>
      <c r="O121" s="5"/>
      <c r="P121" s="5"/>
      <c r="Q121" s="5"/>
      <c r="R121" s="5"/>
      <c r="S121" s="5"/>
      <c r="T121" s="12"/>
      <c r="U121" s="12"/>
      <c r="V121" s="12"/>
      <c r="W121" s="9"/>
      <c r="X121" s="27"/>
      <c r="Z121" s="37"/>
      <c r="AA121" s="19"/>
      <c r="AB121" s="19"/>
    </row>
    <row r="122" spans="1:28" ht="15.75">
      <c r="A122" s="5"/>
      <c r="B122" s="13"/>
      <c r="C122" s="5"/>
      <c r="D122" s="5"/>
      <c r="E122" s="5"/>
      <c r="F122" s="5"/>
      <c r="G122" s="5"/>
      <c r="H122" s="5"/>
      <c r="I122" s="5"/>
      <c r="J122" s="5"/>
      <c r="K122" s="10"/>
      <c r="L122" s="5"/>
      <c r="M122" s="5"/>
      <c r="N122" s="5"/>
      <c r="O122" s="5"/>
      <c r="P122" s="5"/>
      <c r="Q122" s="5"/>
      <c r="R122" s="5"/>
      <c r="S122" s="5"/>
      <c r="T122" s="12"/>
      <c r="U122" s="12"/>
      <c r="V122" s="12"/>
      <c r="W122" s="9"/>
      <c r="X122" s="27"/>
      <c r="Z122" s="37"/>
      <c r="AA122" s="19"/>
      <c r="AB122" s="19"/>
    </row>
    <row r="123" spans="1:28" ht="15.75">
      <c r="A123" s="5"/>
      <c r="B123" s="13"/>
      <c r="C123" s="5"/>
      <c r="D123" s="5"/>
      <c r="E123" s="5"/>
      <c r="F123" s="5"/>
      <c r="G123" s="5"/>
      <c r="H123" s="5"/>
      <c r="I123" s="5"/>
      <c r="J123" s="5"/>
      <c r="K123" s="10"/>
      <c r="L123" s="5"/>
      <c r="M123" s="5"/>
      <c r="N123" s="5"/>
      <c r="O123" s="5"/>
      <c r="P123" s="5"/>
      <c r="Q123" s="5"/>
      <c r="R123" s="5"/>
      <c r="S123" s="5"/>
      <c r="T123" s="12"/>
      <c r="U123" s="12"/>
      <c r="V123" s="12"/>
      <c r="W123" s="9"/>
      <c r="X123" s="27"/>
      <c r="Z123" s="37"/>
      <c r="AA123" s="19"/>
      <c r="AB123" s="19"/>
    </row>
    <row r="124" spans="1:28" ht="15.75">
      <c r="A124" s="5"/>
      <c r="B124" s="13"/>
      <c r="C124" s="5"/>
      <c r="D124" s="5"/>
      <c r="E124" s="5"/>
      <c r="F124" s="5"/>
      <c r="G124" s="5"/>
      <c r="H124" s="5"/>
      <c r="I124" s="5"/>
      <c r="J124" s="5"/>
      <c r="K124" s="10"/>
      <c r="L124" s="5"/>
      <c r="M124" s="5"/>
      <c r="N124" s="5"/>
      <c r="O124" s="5"/>
      <c r="P124" s="5"/>
      <c r="Q124" s="5"/>
      <c r="R124" s="5"/>
      <c r="S124" s="5"/>
      <c r="T124" s="12"/>
      <c r="U124" s="12"/>
      <c r="V124" s="12"/>
      <c r="W124" s="9"/>
      <c r="X124" s="27"/>
      <c r="Z124" s="37"/>
      <c r="AA124" s="19"/>
      <c r="AB124" s="19"/>
    </row>
    <row r="125" spans="1:28" ht="15.75">
      <c r="A125" s="5"/>
      <c r="B125" s="13"/>
      <c r="C125" s="5"/>
      <c r="D125" s="5"/>
      <c r="E125" s="5"/>
      <c r="F125" s="5"/>
      <c r="G125" s="5"/>
      <c r="H125" s="5"/>
      <c r="I125" s="5"/>
      <c r="J125" s="5"/>
      <c r="K125" s="10"/>
      <c r="L125" s="5"/>
      <c r="M125" s="5"/>
      <c r="N125" s="5"/>
      <c r="O125" s="5"/>
      <c r="P125" s="5"/>
      <c r="Q125" s="5"/>
      <c r="R125" s="5"/>
      <c r="S125" s="5"/>
      <c r="T125" s="12"/>
      <c r="U125" s="12"/>
      <c r="V125" s="12"/>
      <c r="W125" s="9"/>
      <c r="X125" s="27"/>
      <c r="Z125" s="37"/>
      <c r="AA125" s="19"/>
      <c r="AB125" s="19"/>
    </row>
    <row r="126" spans="1:28" ht="15.75">
      <c r="A126" s="5"/>
      <c r="B126" s="13"/>
      <c r="C126" s="5"/>
      <c r="D126" s="5"/>
      <c r="E126" s="5"/>
      <c r="F126" s="5"/>
      <c r="G126" s="5"/>
      <c r="H126" s="5"/>
      <c r="I126" s="5"/>
      <c r="J126" s="5"/>
      <c r="K126" s="10"/>
      <c r="L126" s="5"/>
      <c r="M126" s="5"/>
      <c r="N126" s="5"/>
      <c r="O126" s="5"/>
      <c r="P126" s="5"/>
      <c r="Q126" s="5"/>
      <c r="R126" s="5"/>
      <c r="S126" s="5"/>
      <c r="T126" s="12"/>
      <c r="U126" s="12"/>
      <c r="V126" s="12"/>
      <c r="W126" s="9"/>
      <c r="X126" s="27"/>
      <c r="Z126" s="37"/>
      <c r="AA126" s="19"/>
      <c r="AB126" s="19"/>
    </row>
    <row r="127" spans="1:28" ht="15.75">
      <c r="A127" s="5"/>
      <c r="B127" s="13"/>
      <c r="C127" s="5"/>
      <c r="D127" s="5"/>
      <c r="E127" s="5"/>
      <c r="F127" s="5"/>
      <c r="G127" s="5"/>
      <c r="H127" s="5"/>
      <c r="I127" s="5"/>
      <c r="J127" s="5"/>
      <c r="K127" s="10"/>
      <c r="L127" s="5"/>
      <c r="M127" s="5"/>
      <c r="N127" s="5"/>
      <c r="O127" s="5"/>
      <c r="P127" s="5"/>
      <c r="Q127" s="5"/>
      <c r="R127" s="5"/>
      <c r="S127" s="5"/>
      <c r="T127" s="12"/>
      <c r="U127" s="12"/>
      <c r="V127" s="12"/>
      <c r="W127" s="9"/>
      <c r="X127" s="27"/>
      <c r="Z127" s="37"/>
      <c r="AA127" s="19"/>
      <c r="AB127" s="19"/>
    </row>
    <row r="128" spans="1:28" ht="15.75">
      <c r="A128" s="5"/>
      <c r="B128" s="13"/>
      <c r="C128" s="5"/>
      <c r="D128" s="5"/>
      <c r="E128" s="5"/>
      <c r="F128" s="5"/>
      <c r="G128" s="5"/>
      <c r="H128" s="5"/>
      <c r="I128" s="5"/>
      <c r="J128" s="5"/>
      <c r="K128" s="10"/>
      <c r="L128" s="5"/>
      <c r="M128" s="5"/>
      <c r="N128" s="5"/>
      <c r="O128" s="5"/>
      <c r="P128" s="5"/>
      <c r="Q128" s="5"/>
      <c r="R128" s="5"/>
      <c r="S128" s="5"/>
      <c r="T128" s="12"/>
      <c r="U128" s="12"/>
      <c r="V128" s="12"/>
      <c r="W128" s="9"/>
      <c r="X128" s="27"/>
      <c r="Z128" s="37"/>
      <c r="AA128" s="19"/>
      <c r="AB128" s="19"/>
    </row>
    <row r="129" spans="1:28" ht="15.75">
      <c r="A129" s="5"/>
      <c r="B129" s="13"/>
      <c r="C129" s="5"/>
      <c r="D129" s="5"/>
      <c r="E129" s="5"/>
      <c r="F129" s="5"/>
      <c r="G129" s="5"/>
      <c r="H129" s="5"/>
      <c r="I129" s="5"/>
      <c r="J129" s="5"/>
      <c r="K129" s="10"/>
      <c r="L129" s="5"/>
      <c r="M129" s="5"/>
      <c r="N129" s="5"/>
      <c r="O129" s="5"/>
      <c r="P129" s="5"/>
      <c r="Q129" s="5"/>
      <c r="R129" s="5"/>
      <c r="S129" s="5"/>
      <c r="T129" s="12"/>
      <c r="U129" s="12"/>
      <c r="V129" s="12"/>
      <c r="W129" s="9"/>
      <c r="X129" s="27"/>
      <c r="Z129" s="37"/>
      <c r="AA129" s="19"/>
      <c r="AB129" s="19"/>
    </row>
    <row r="130" spans="1:28" ht="15.75">
      <c r="A130" s="5"/>
      <c r="B130" s="13"/>
      <c r="C130" s="5"/>
      <c r="D130" s="5"/>
      <c r="E130" s="5"/>
      <c r="F130" s="5"/>
      <c r="G130" s="5"/>
      <c r="H130" s="5"/>
      <c r="I130" s="5"/>
      <c r="J130" s="5"/>
      <c r="K130" s="10"/>
      <c r="L130" s="5"/>
      <c r="M130" s="5"/>
      <c r="N130" s="5"/>
      <c r="O130" s="5"/>
      <c r="P130" s="5"/>
      <c r="Q130" s="5"/>
      <c r="R130" s="5"/>
      <c r="S130" s="5"/>
      <c r="T130" s="12"/>
      <c r="U130" s="12"/>
      <c r="V130" s="12"/>
      <c r="W130" s="9"/>
      <c r="X130" s="27"/>
      <c r="Z130" s="37"/>
      <c r="AA130" s="19"/>
      <c r="AB130" s="19"/>
    </row>
    <row r="131" spans="1:28" ht="15.75">
      <c r="A131" s="5"/>
      <c r="B131" s="13"/>
      <c r="C131" s="5"/>
      <c r="D131" s="5"/>
      <c r="E131" s="5"/>
      <c r="F131" s="5"/>
      <c r="G131" s="5"/>
      <c r="H131" s="5"/>
      <c r="I131" s="5"/>
      <c r="J131" s="5"/>
      <c r="K131" s="10"/>
      <c r="L131" s="5"/>
      <c r="M131" s="5"/>
      <c r="N131" s="5"/>
      <c r="O131" s="5"/>
      <c r="P131" s="5"/>
      <c r="Q131" s="5"/>
      <c r="R131" s="5"/>
      <c r="S131" s="5"/>
      <c r="T131" s="12"/>
      <c r="U131" s="12"/>
      <c r="V131" s="12"/>
      <c r="W131" s="9"/>
      <c r="X131" s="27"/>
      <c r="Z131" s="37"/>
      <c r="AA131" s="19"/>
      <c r="AB131" s="19"/>
    </row>
    <row r="132" spans="1:28" ht="15.75">
      <c r="A132" s="5"/>
      <c r="B132" s="13"/>
      <c r="C132" s="5"/>
      <c r="D132" s="5"/>
      <c r="E132" s="5"/>
      <c r="F132" s="5"/>
      <c r="G132" s="5"/>
      <c r="H132" s="5"/>
      <c r="I132" s="5"/>
      <c r="J132" s="5"/>
      <c r="K132" s="10"/>
      <c r="L132" s="5"/>
      <c r="M132" s="5"/>
      <c r="N132" s="5"/>
      <c r="O132" s="5"/>
      <c r="P132" s="5"/>
      <c r="Q132" s="5"/>
      <c r="R132" s="5"/>
      <c r="S132" s="5"/>
      <c r="T132" s="12"/>
      <c r="U132" s="12"/>
      <c r="V132" s="12"/>
      <c r="W132" s="9"/>
      <c r="X132" s="27"/>
      <c r="Z132" s="37"/>
      <c r="AA132" s="19"/>
      <c r="AB132" s="19"/>
    </row>
    <row r="133" spans="1:28" ht="15.75">
      <c r="A133" s="5"/>
      <c r="B133" s="13"/>
      <c r="C133" s="5"/>
      <c r="D133" s="5"/>
      <c r="E133" s="5"/>
      <c r="F133" s="5"/>
      <c r="G133" s="5"/>
      <c r="H133" s="5"/>
      <c r="I133" s="5"/>
      <c r="J133" s="5"/>
      <c r="K133" s="10"/>
      <c r="L133" s="5"/>
      <c r="M133" s="5"/>
      <c r="N133" s="5"/>
      <c r="O133" s="5"/>
      <c r="P133" s="5"/>
      <c r="Q133" s="5"/>
      <c r="R133" s="5"/>
      <c r="S133" s="5"/>
      <c r="T133" s="12"/>
      <c r="U133" s="12"/>
      <c r="V133" s="12"/>
      <c r="W133" s="9"/>
      <c r="X133" s="27"/>
      <c r="Z133" s="37"/>
      <c r="AA133" s="19"/>
      <c r="AB133" s="19"/>
    </row>
    <row r="134" spans="1:28" ht="15.75">
      <c r="A134" s="5"/>
      <c r="B134" s="13"/>
      <c r="C134" s="5"/>
      <c r="D134" s="5"/>
      <c r="E134" s="5"/>
      <c r="F134" s="5"/>
      <c r="G134" s="5"/>
      <c r="H134" s="5"/>
      <c r="I134" s="5"/>
      <c r="J134" s="5"/>
      <c r="K134" s="10"/>
      <c r="L134" s="5"/>
      <c r="M134" s="5"/>
      <c r="N134" s="5"/>
      <c r="O134" s="5"/>
      <c r="P134" s="5"/>
      <c r="Q134" s="5"/>
      <c r="R134" s="5"/>
      <c r="S134" s="5"/>
      <c r="T134" s="12"/>
      <c r="U134" s="12"/>
      <c r="V134" s="12"/>
      <c r="W134" s="9"/>
      <c r="X134" s="27"/>
      <c r="Z134" s="37"/>
      <c r="AA134" s="19"/>
      <c r="AB134" s="19"/>
    </row>
    <row r="135" spans="1:28" ht="15.75">
      <c r="A135" s="5"/>
      <c r="B135" s="13"/>
      <c r="C135" s="5"/>
      <c r="D135" s="5"/>
      <c r="E135" s="5"/>
      <c r="F135" s="5"/>
      <c r="G135" s="5"/>
      <c r="H135" s="5"/>
      <c r="I135" s="5"/>
      <c r="J135" s="5"/>
      <c r="K135" s="10"/>
      <c r="L135" s="5"/>
      <c r="M135" s="5"/>
      <c r="N135" s="5"/>
      <c r="O135" s="5"/>
      <c r="P135" s="5"/>
      <c r="Q135" s="5"/>
      <c r="R135" s="5"/>
      <c r="S135" s="5"/>
      <c r="T135" s="12"/>
      <c r="U135" s="12"/>
      <c r="V135" s="12"/>
      <c r="W135" s="9"/>
      <c r="X135" s="27"/>
      <c r="Z135" s="37"/>
      <c r="AA135" s="19"/>
      <c r="AB135" s="19"/>
    </row>
    <row r="136" spans="1:28" ht="15.75">
      <c r="A136" s="5"/>
      <c r="B136" s="13"/>
      <c r="C136" s="5"/>
      <c r="D136" s="5"/>
      <c r="E136" s="5"/>
      <c r="F136" s="5"/>
      <c r="G136" s="5"/>
      <c r="H136" s="5"/>
      <c r="I136" s="5"/>
      <c r="J136" s="5"/>
      <c r="K136" s="10"/>
      <c r="L136" s="5"/>
      <c r="M136" s="5"/>
      <c r="N136" s="5"/>
      <c r="O136" s="5"/>
      <c r="P136" s="5"/>
      <c r="Q136" s="5"/>
      <c r="R136" s="5"/>
      <c r="S136" s="5"/>
      <c r="T136" s="12"/>
      <c r="U136" s="12"/>
      <c r="V136" s="12"/>
      <c r="W136" s="9"/>
      <c r="X136" s="27"/>
      <c r="Z136" s="37"/>
      <c r="AA136" s="19"/>
      <c r="AB136" s="19"/>
    </row>
    <row r="137" spans="1:28" ht="15.75">
      <c r="A137" s="5"/>
      <c r="B137" s="13"/>
      <c r="C137" s="5"/>
      <c r="D137" s="5"/>
      <c r="E137" s="5"/>
      <c r="F137" s="5"/>
      <c r="G137" s="5"/>
      <c r="H137" s="5"/>
      <c r="I137" s="5"/>
      <c r="J137" s="5"/>
      <c r="K137" s="10"/>
      <c r="L137" s="5"/>
      <c r="M137" s="5"/>
      <c r="N137" s="5"/>
      <c r="O137" s="5"/>
      <c r="P137" s="5"/>
      <c r="Q137" s="5"/>
      <c r="R137" s="5"/>
      <c r="S137" s="5"/>
      <c r="T137" s="12"/>
      <c r="U137" s="12"/>
      <c r="V137" s="12"/>
      <c r="W137" s="9"/>
      <c r="X137" s="27"/>
      <c r="Z137" s="37"/>
      <c r="AA137" s="19"/>
      <c r="AB137" s="19"/>
    </row>
    <row r="138" spans="1:28" ht="15.75">
      <c r="A138" s="5"/>
      <c r="B138" s="13"/>
      <c r="C138" s="5"/>
      <c r="D138" s="5"/>
      <c r="E138" s="5"/>
      <c r="F138" s="5"/>
      <c r="G138" s="5"/>
      <c r="H138" s="5"/>
      <c r="I138" s="5"/>
      <c r="J138" s="5"/>
      <c r="K138" s="10"/>
      <c r="L138" s="5"/>
      <c r="M138" s="5"/>
      <c r="N138" s="5"/>
      <c r="O138" s="5"/>
      <c r="P138" s="5"/>
      <c r="Q138" s="5"/>
      <c r="R138" s="5"/>
      <c r="S138" s="5"/>
      <c r="T138" s="12"/>
      <c r="U138" s="12"/>
      <c r="V138" s="12"/>
      <c r="W138" s="9"/>
      <c r="X138" s="27"/>
      <c r="Z138" s="37"/>
      <c r="AA138" s="19"/>
      <c r="AB138" s="19"/>
    </row>
    <row r="139" spans="1:28" ht="15.75">
      <c r="A139" s="5"/>
      <c r="B139" s="13"/>
      <c r="C139" s="5"/>
      <c r="D139" s="5"/>
      <c r="E139" s="5"/>
      <c r="F139" s="5"/>
      <c r="G139" s="5"/>
      <c r="H139" s="5"/>
      <c r="I139" s="5"/>
      <c r="J139" s="5"/>
      <c r="K139" s="10"/>
      <c r="L139" s="5"/>
      <c r="M139" s="5"/>
      <c r="N139" s="5"/>
      <c r="O139" s="5"/>
      <c r="P139" s="5"/>
      <c r="Q139" s="5"/>
      <c r="R139" s="5"/>
      <c r="S139" s="5"/>
      <c r="T139" s="12"/>
      <c r="U139" s="12"/>
      <c r="V139" s="12"/>
      <c r="W139" s="9"/>
      <c r="X139" s="27"/>
      <c r="Z139" s="37"/>
      <c r="AA139" s="19"/>
      <c r="AB139" s="19"/>
    </row>
    <row r="140" spans="1:28" ht="15.75">
      <c r="A140" s="5"/>
      <c r="B140" s="13"/>
      <c r="C140" s="5"/>
      <c r="D140" s="5"/>
      <c r="E140" s="5"/>
      <c r="F140" s="5"/>
      <c r="G140" s="5"/>
      <c r="H140" s="5"/>
      <c r="I140" s="5"/>
      <c r="J140" s="5"/>
      <c r="K140" s="10"/>
      <c r="L140" s="5"/>
      <c r="M140" s="5"/>
      <c r="N140" s="5"/>
      <c r="O140" s="5"/>
      <c r="P140" s="5"/>
      <c r="Q140" s="5"/>
      <c r="R140" s="5"/>
      <c r="S140" s="5"/>
      <c r="T140" s="12"/>
      <c r="U140" s="12"/>
      <c r="V140" s="12"/>
      <c r="W140" s="9"/>
      <c r="X140" s="27"/>
      <c r="Z140" s="37"/>
      <c r="AA140" s="19"/>
      <c r="AB140" s="19"/>
    </row>
    <row r="141" spans="1:28" ht="15.75">
      <c r="A141" s="5"/>
      <c r="B141" s="13"/>
      <c r="C141" s="5"/>
      <c r="D141" s="5"/>
      <c r="E141" s="5"/>
      <c r="F141" s="5"/>
      <c r="G141" s="5"/>
      <c r="H141" s="5"/>
      <c r="I141" s="5"/>
      <c r="J141" s="5"/>
      <c r="K141" s="10"/>
      <c r="L141" s="5"/>
      <c r="M141" s="5"/>
      <c r="N141" s="5"/>
      <c r="O141" s="5"/>
      <c r="P141" s="5"/>
      <c r="Q141" s="5"/>
      <c r="R141" s="5"/>
      <c r="S141" s="5"/>
      <c r="T141" s="12"/>
      <c r="U141" s="12"/>
      <c r="V141" s="12"/>
      <c r="W141" s="9"/>
      <c r="X141" s="27"/>
      <c r="Z141" s="37"/>
      <c r="AA141" s="19"/>
      <c r="AB141" s="19"/>
    </row>
    <row r="142" spans="1:28" ht="15.75">
      <c r="A142" s="5"/>
      <c r="B142" s="13"/>
      <c r="C142" s="5"/>
      <c r="D142" s="5"/>
      <c r="E142" s="5"/>
      <c r="F142" s="5"/>
      <c r="G142" s="5"/>
      <c r="H142" s="5"/>
      <c r="I142" s="5"/>
      <c r="J142" s="5"/>
      <c r="K142" s="10"/>
      <c r="L142" s="5"/>
      <c r="M142" s="5"/>
      <c r="N142" s="5"/>
      <c r="O142" s="5"/>
      <c r="P142" s="5"/>
      <c r="Q142" s="5"/>
      <c r="R142" s="5"/>
      <c r="S142" s="5"/>
      <c r="T142" s="12"/>
      <c r="U142" s="12"/>
      <c r="V142" s="12"/>
      <c r="W142" s="9"/>
      <c r="X142" s="27"/>
      <c r="Z142" s="37"/>
      <c r="AA142" s="19"/>
      <c r="AB142" s="19"/>
    </row>
    <row r="143" spans="1:28" ht="15.75">
      <c r="A143" s="5"/>
      <c r="B143" s="13"/>
      <c r="C143" s="5"/>
      <c r="D143" s="5"/>
      <c r="E143" s="5"/>
      <c r="F143" s="5"/>
      <c r="G143" s="5"/>
      <c r="H143" s="5"/>
      <c r="I143" s="5"/>
      <c r="J143" s="5"/>
      <c r="K143" s="10"/>
      <c r="L143" s="5"/>
      <c r="M143" s="5"/>
      <c r="N143" s="5"/>
      <c r="O143" s="5"/>
      <c r="P143" s="5"/>
      <c r="Q143" s="5"/>
      <c r="R143" s="5"/>
      <c r="S143" s="5"/>
      <c r="T143" s="12"/>
      <c r="U143" s="12"/>
      <c r="V143" s="12"/>
      <c r="W143" s="9"/>
      <c r="X143" s="27"/>
      <c r="Z143" s="37"/>
      <c r="AA143" s="19"/>
      <c r="AB143" s="19"/>
    </row>
    <row r="144" spans="1:28" ht="15.75">
      <c r="A144" s="5"/>
      <c r="B144" s="13"/>
      <c r="C144" s="5"/>
      <c r="D144" s="5"/>
      <c r="E144" s="5"/>
      <c r="F144" s="5"/>
      <c r="G144" s="5"/>
      <c r="H144" s="5"/>
      <c r="I144" s="5"/>
      <c r="J144" s="5"/>
      <c r="K144" s="10"/>
      <c r="L144" s="5"/>
      <c r="M144" s="5"/>
      <c r="N144" s="5"/>
      <c r="O144" s="5"/>
      <c r="P144" s="5"/>
      <c r="Q144" s="5"/>
      <c r="R144" s="5"/>
      <c r="S144" s="5"/>
      <c r="T144" s="12"/>
      <c r="U144" s="12"/>
      <c r="V144" s="12"/>
      <c r="W144" s="9"/>
      <c r="X144" s="27"/>
      <c r="Z144" s="37"/>
      <c r="AA144" s="19"/>
      <c r="AB144" s="19"/>
    </row>
    <row r="145" spans="1:28" ht="15.75">
      <c r="A145" s="5"/>
      <c r="B145" s="13"/>
      <c r="C145" s="5"/>
      <c r="D145" s="5"/>
      <c r="E145" s="5"/>
      <c r="F145" s="5"/>
      <c r="G145" s="5"/>
      <c r="H145" s="5"/>
      <c r="I145" s="5"/>
      <c r="J145" s="5"/>
      <c r="K145" s="10"/>
      <c r="L145" s="5"/>
      <c r="M145" s="5"/>
      <c r="N145" s="5"/>
      <c r="O145" s="5"/>
      <c r="P145" s="5"/>
      <c r="Q145" s="5"/>
      <c r="R145" s="5"/>
      <c r="S145" s="5"/>
      <c r="T145" s="12"/>
      <c r="U145" s="12"/>
      <c r="V145" s="12"/>
      <c r="W145" s="9"/>
      <c r="X145" s="27"/>
      <c r="Z145" s="37"/>
      <c r="AA145" s="19"/>
      <c r="AB145" s="19"/>
    </row>
    <row r="146" spans="1:28" ht="15.75">
      <c r="A146" s="5"/>
      <c r="B146" s="13"/>
      <c r="C146" s="5"/>
      <c r="D146" s="5"/>
      <c r="E146" s="5"/>
      <c r="F146" s="5"/>
      <c r="G146" s="5"/>
      <c r="H146" s="5"/>
      <c r="I146" s="5"/>
      <c r="J146" s="5"/>
      <c r="K146" s="10"/>
      <c r="L146" s="5"/>
      <c r="M146" s="5"/>
      <c r="N146" s="5"/>
      <c r="O146" s="5"/>
      <c r="P146" s="5"/>
      <c r="Q146" s="5"/>
      <c r="R146" s="5"/>
      <c r="S146" s="5"/>
      <c r="T146" s="12"/>
      <c r="U146" s="12"/>
      <c r="V146" s="12"/>
      <c r="W146" s="9"/>
      <c r="X146" s="27"/>
      <c r="Z146" s="37"/>
      <c r="AA146" s="19"/>
      <c r="AB146" s="19"/>
    </row>
    <row r="147" spans="1:28" ht="15.75">
      <c r="A147" s="5"/>
      <c r="B147" s="13"/>
      <c r="C147" s="5"/>
      <c r="D147" s="5"/>
      <c r="E147" s="5"/>
      <c r="F147" s="5"/>
      <c r="G147" s="5"/>
      <c r="H147" s="5"/>
      <c r="I147" s="5"/>
      <c r="J147" s="5"/>
      <c r="K147" s="10"/>
      <c r="L147" s="5"/>
      <c r="M147" s="5"/>
      <c r="N147" s="5"/>
      <c r="O147" s="5"/>
      <c r="P147" s="5"/>
      <c r="Q147" s="5"/>
      <c r="R147" s="5"/>
      <c r="S147" s="5"/>
      <c r="T147" s="12"/>
      <c r="U147" s="12"/>
      <c r="V147" s="12"/>
      <c r="W147" s="9"/>
      <c r="X147" s="27"/>
      <c r="Z147" s="37"/>
      <c r="AA147" s="19"/>
      <c r="AB147" s="19"/>
    </row>
    <row r="148" spans="1:28" ht="15.75">
      <c r="A148" s="5"/>
      <c r="B148" s="13"/>
      <c r="C148" s="5"/>
      <c r="D148" s="5"/>
      <c r="E148" s="5"/>
      <c r="F148" s="5"/>
      <c r="G148" s="5"/>
      <c r="H148" s="5"/>
      <c r="I148" s="5"/>
      <c r="J148" s="5"/>
      <c r="K148" s="10"/>
      <c r="L148" s="5"/>
      <c r="M148" s="5"/>
      <c r="N148" s="5"/>
      <c r="O148" s="5"/>
      <c r="P148" s="5"/>
      <c r="Q148" s="5"/>
      <c r="R148" s="5"/>
      <c r="S148" s="5"/>
      <c r="T148" s="12"/>
      <c r="U148" s="12"/>
      <c r="V148" s="12"/>
      <c r="W148" s="9"/>
      <c r="X148" s="27"/>
      <c r="Z148" s="37"/>
      <c r="AA148" s="19"/>
      <c r="AB148" s="19"/>
    </row>
    <row r="149" spans="1:28" ht="15.75">
      <c r="A149" s="5"/>
      <c r="B149" s="13"/>
      <c r="C149" s="5"/>
      <c r="D149" s="5"/>
      <c r="E149" s="5"/>
      <c r="F149" s="5"/>
      <c r="G149" s="5"/>
      <c r="H149" s="5"/>
      <c r="I149" s="5"/>
      <c r="J149" s="5"/>
      <c r="K149" s="10"/>
      <c r="L149" s="5"/>
      <c r="M149" s="5"/>
      <c r="N149" s="5"/>
      <c r="O149" s="5"/>
      <c r="P149" s="5"/>
      <c r="Q149" s="5"/>
      <c r="R149" s="5"/>
      <c r="S149" s="5"/>
      <c r="T149" s="12"/>
      <c r="U149" s="12"/>
      <c r="V149" s="12"/>
      <c r="W149" s="9"/>
      <c r="X149" s="27"/>
      <c r="Z149" s="37"/>
      <c r="AA149" s="19"/>
      <c r="AB149" s="19"/>
    </row>
    <row r="150" spans="1:28" ht="15.75">
      <c r="A150" s="5"/>
      <c r="B150" s="13"/>
      <c r="C150" s="5"/>
      <c r="D150" s="5"/>
      <c r="E150" s="5"/>
      <c r="F150" s="5"/>
      <c r="G150" s="5"/>
      <c r="H150" s="5"/>
      <c r="I150" s="5"/>
      <c r="J150" s="5"/>
      <c r="K150" s="10"/>
      <c r="L150" s="5"/>
      <c r="M150" s="5"/>
      <c r="N150" s="5"/>
      <c r="O150" s="5"/>
      <c r="P150" s="5"/>
      <c r="Q150" s="5"/>
      <c r="R150" s="5"/>
      <c r="S150" s="5"/>
      <c r="T150" s="12"/>
      <c r="U150" s="12"/>
      <c r="V150" s="12"/>
      <c r="W150" s="9"/>
      <c r="X150" s="27"/>
      <c r="Z150" s="37"/>
      <c r="AA150" s="19"/>
      <c r="AB150" s="19"/>
    </row>
    <row r="151" spans="1:28" ht="15.75">
      <c r="A151" s="5"/>
      <c r="B151" s="13"/>
      <c r="C151" s="5"/>
      <c r="D151" s="5"/>
      <c r="E151" s="5"/>
      <c r="F151" s="5"/>
      <c r="G151" s="5"/>
      <c r="H151" s="5"/>
      <c r="I151" s="5"/>
      <c r="J151" s="5"/>
      <c r="K151" s="10"/>
      <c r="L151" s="5"/>
      <c r="M151" s="5"/>
      <c r="N151" s="5"/>
      <c r="O151" s="5"/>
      <c r="P151" s="5"/>
      <c r="Q151" s="5"/>
      <c r="R151" s="5"/>
      <c r="S151" s="5"/>
      <c r="T151" s="12"/>
      <c r="U151" s="12"/>
      <c r="V151" s="12"/>
      <c r="W151" s="9"/>
      <c r="X151" s="27"/>
      <c r="Z151" s="37"/>
      <c r="AA151" s="19"/>
      <c r="AB151" s="19"/>
    </row>
    <row r="152" spans="1:28" ht="15.75">
      <c r="A152" s="5"/>
      <c r="B152" s="13"/>
      <c r="C152" s="5"/>
      <c r="D152" s="5"/>
      <c r="E152" s="5"/>
      <c r="F152" s="5"/>
      <c r="G152" s="5"/>
      <c r="H152" s="5"/>
      <c r="I152" s="5"/>
      <c r="J152" s="5"/>
      <c r="K152" s="10"/>
      <c r="L152" s="5"/>
      <c r="M152" s="5"/>
      <c r="N152" s="5"/>
      <c r="O152" s="5"/>
      <c r="P152" s="5"/>
      <c r="Q152" s="5"/>
      <c r="R152" s="5"/>
      <c r="S152" s="5"/>
      <c r="T152" s="12"/>
      <c r="U152" s="12"/>
      <c r="V152" s="12"/>
      <c r="W152" s="9"/>
      <c r="X152" s="27"/>
      <c r="Z152" s="37"/>
      <c r="AA152" s="19"/>
      <c r="AB152" s="19"/>
    </row>
    <row r="153" spans="1:28" ht="15.75">
      <c r="A153" s="5"/>
      <c r="B153" s="13"/>
      <c r="C153" s="5"/>
      <c r="D153" s="5"/>
      <c r="E153" s="5"/>
      <c r="F153" s="5"/>
      <c r="G153" s="5"/>
      <c r="H153" s="5"/>
      <c r="I153" s="5"/>
      <c r="J153" s="5"/>
      <c r="K153" s="10"/>
      <c r="L153" s="5"/>
      <c r="M153" s="5"/>
      <c r="N153" s="5"/>
      <c r="O153" s="5"/>
      <c r="P153" s="5"/>
      <c r="Q153" s="5"/>
      <c r="R153" s="5"/>
      <c r="S153" s="5"/>
      <c r="T153" s="12"/>
      <c r="U153" s="12"/>
      <c r="V153" s="12"/>
      <c r="W153" s="9"/>
      <c r="X153" s="27"/>
      <c r="Z153" s="37"/>
      <c r="AA153" s="19"/>
      <c r="AB153" s="19"/>
    </row>
    <row r="154" spans="1:28" ht="15.75">
      <c r="A154" s="5"/>
      <c r="B154" s="13"/>
      <c r="C154" s="5"/>
      <c r="D154" s="5"/>
      <c r="E154" s="5"/>
      <c r="F154" s="5"/>
      <c r="G154" s="5"/>
      <c r="H154" s="5"/>
      <c r="I154" s="5"/>
      <c r="J154" s="5"/>
      <c r="K154" s="10"/>
      <c r="L154" s="5"/>
      <c r="M154" s="5"/>
      <c r="N154" s="5"/>
      <c r="O154" s="5"/>
      <c r="P154" s="5"/>
      <c r="Q154" s="5"/>
      <c r="R154" s="5"/>
      <c r="S154" s="5"/>
      <c r="T154" s="12"/>
      <c r="U154" s="12"/>
      <c r="V154" s="12"/>
      <c r="W154" s="9"/>
      <c r="X154" s="27"/>
      <c r="Z154" s="37"/>
      <c r="AA154" s="19"/>
      <c r="AB154" s="19"/>
    </row>
    <row r="155" spans="1:28" ht="15.75">
      <c r="A155" s="5"/>
      <c r="B155" s="13"/>
      <c r="C155" s="5"/>
      <c r="D155" s="5"/>
      <c r="E155" s="5"/>
      <c r="F155" s="5"/>
      <c r="G155" s="5"/>
      <c r="H155" s="5"/>
      <c r="I155" s="5"/>
      <c r="J155" s="5"/>
      <c r="K155" s="10"/>
      <c r="L155" s="5"/>
      <c r="M155" s="5"/>
      <c r="N155" s="5"/>
      <c r="O155" s="5"/>
      <c r="P155" s="5"/>
      <c r="Q155" s="5"/>
      <c r="R155" s="5"/>
      <c r="S155" s="5"/>
      <c r="T155" s="12"/>
      <c r="U155" s="12"/>
      <c r="V155" s="12"/>
      <c r="W155" s="9"/>
      <c r="X155" s="27"/>
      <c r="Z155" s="37"/>
      <c r="AA155" s="19"/>
      <c r="AB155" s="19"/>
    </row>
    <row r="156" spans="1:28" ht="15.75">
      <c r="A156" s="5"/>
      <c r="B156" s="13"/>
      <c r="C156" s="5"/>
      <c r="D156" s="5"/>
      <c r="E156" s="5"/>
      <c r="F156" s="5"/>
      <c r="G156" s="5"/>
      <c r="H156" s="5"/>
      <c r="I156" s="5"/>
      <c r="J156" s="5"/>
      <c r="K156" s="10"/>
      <c r="L156" s="5"/>
      <c r="M156" s="5"/>
      <c r="N156" s="5"/>
      <c r="O156" s="5"/>
      <c r="P156" s="5"/>
      <c r="Q156" s="5"/>
      <c r="R156" s="5"/>
      <c r="S156" s="5"/>
      <c r="T156" s="12"/>
      <c r="U156" s="12"/>
      <c r="V156" s="12"/>
      <c r="W156" s="9"/>
      <c r="X156" s="27"/>
      <c r="Z156" s="37"/>
      <c r="AA156" s="19"/>
      <c r="AB156" s="19"/>
    </row>
    <row r="157" spans="1:28" ht="15.75">
      <c r="A157" s="5"/>
      <c r="B157" s="13"/>
      <c r="C157" s="5"/>
      <c r="D157" s="5"/>
      <c r="E157" s="5"/>
      <c r="F157" s="5"/>
      <c r="G157" s="5"/>
      <c r="H157" s="5"/>
      <c r="I157" s="5"/>
      <c r="J157" s="5"/>
      <c r="K157" s="10"/>
      <c r="L157" s="5"/>
      <c r="M157" s="5"/>
      <c r="N157" s="5"/>
      <c r="O157" s="5"/>
      <c r="P157" s="5"/>
      <c r="Q157" s="5"/>
      <c r="R157" s="5"/>
      <c r="S157" s="5"/>
      <c r="T157" s="12"/>
      <c r="U157" s="12"/>
      <c r="V157" s="12"/>
      <c r="W157" s="9"/>
      <c r="X157" s="27"/>
      <c r="Z157" s="37"/>
      <c r="AA157" s="19"/>
      <c r="AB157" s="19"/>
    </row>
    <row r="158" spans="1:28" ht="15.75">
      <c r="A158" s="5"/>
      <c r="B158" s="13"/>
      <c r="C158" s="5"/>
      <c r="D158" s="5"/>
      <c r="E158" s="5"/>
      <c r="F158" s="5"/>
      <c r="G158" s="5"/>
      <c r="H158" s="5"/>
      <c r="I158" s="5"/>
      <c r="J158" s="5"/>
      <c r="K158" s="10"/>
      <c r="L158" s="5"/>
      <c r="M158" s="5"/>
      <c r="N158" s="5"/>
      <c r="O158" s="5"/>
      <c r="P158" s="5"/>
      <c r="Q158" s="5"/>
      <c r="R158" s="5"/>
      <c r="S158" s="5"/>
      <c r="T158" s="12"/>
      <c r="U158" s="12"/>
      <c r="V158" s="12"/>
      <c r="W158" s="9"/>
      <c r="X158" s="27"/>
      <c r="Z158" s="37"/>
      <c r="AA158" s="19"/>
      <c r="AB158" s="19"/>
    </row>
    <row r="159" spans="1:28" ht="15.75">
      <c r="A159" s="5"/>
      <c r="B159" s="13"/>
      <c r="C159" s="5"/>
      <c r="D159" s="5"/>
      <c r="E159" s="5"/>
      <c r="F159" s="5"/>
      <c r="G159" s="5"/>
      <c r="H159" s="5"/>
      <c r="I159" s="5"/>
      <c r="J159" s="5"/>
      <c r="K159" s="10"/>
      <c r="L159" s="5"/>
      <c r="M159" s="5"/>
      <c r="N159" s="5"/>
      <c r="O159" s="5"/>
      <c r="P159" s="5"/>
      <c r="Q159" s="5"/>
      <c r="R159" s="5"/>
      <c r="S159" s="5"/>
      <c r="T159" s="12"/>
      <c r="U159" s="12"/>
      <c r="V159" s="12"/>
      <c r="W159" s="9"/>
      <c r="X159" s="27"/>
      <c r="Z159" s="37"/>
      <c r="AA159" s="19"/>
      <c r="AB159" s="19"/>
    </row>
    <row r="160" spans="1:28" ht="15.75">
      <c r="A160" s="5"/>
      <c r="B160" s="13"/>
      <c r="C160" s="5"/>
      <c r="D160" s="5"/>
      <c r="E160" s="5"/>
      <c r="F160" s="5"/>
      <c r="G160" s="5"/>
      <c r="H160" s="5"/>
      <c r="I160" s="5"/>
      <c r="J160" s="5"/>
      <c r="K160" s="10"/>
      <c r="L160" s="5"/>
      <c r="M160" s="5"/>
      <c r="N160" s="5"/>
      <c r="O160" s="5"/>
      <c r="P160" s="5"/>
      <c r="Q160" s="5"/>
      <c r="R160" s="5"/>
      <c r="S160" s="5"/>
      <c r="T160" s="12"/>
      <c r="U160" s="12"/>
      <c r="V160" s="12"/>
      <c r="W160" s="9"/>
      <c r="X160" s="27"/>
      <c r="Z160" s="37"/>
      <c r="AA160" s="19"/>
      <c r="AB160" s="19"/>
    </row>
    <row r="161" spans="1:28" ht="15.75">
      <c r="A161" s="5"/>
      <c r="B161" s="13"/>
      <c r="C161" s="5"/>
      <c r="D161" s="5"/>
      <c r="E161" s="5"/>
      <c r="F161" s="5"/>
      <c r="G161" s="5"/>
      <c r="H161" s="5"/>
      <c r="I161" s="5"/>
      <c r="J161" s="5"/>
      <c r="K161" s="10"/>
      <c r="L161" s="5"/>
      <c r="M161" s="5"/>
      <c r="N161" s="5"/>
      <c r="O161" s="5"/>
      <c r="P161" s="5"/>
      <c r="Q161" s="5"/>
      <c r="R161" s="5"/>
      <c r="S161" s="5"/>
      <c r="T161" s="12"/>
      <c r="U161" s="12"/>
      <c r="V161" s="12"/>
      <c r="W161" s="9"/>
      <c r="X161" s="27"/>
      <c r="Z161" s="37"/>
      <c r="AA161" s="19"/>
      <c r="AB161" s="19"/>
    </row>
    <row r="162" spans="1:28" ht="15.75">
      <c r="A162" s="5"/>
      <c r="B162" s="13"/>
      <c r="C162" s="5"/>
      <c r="D162" s="5"/>
      <c r="E162" s="5"/>
      <c r="F162" s="5"/>
      <c r="G162" s="5"/>
      <c r="H162" s="5"/>
      <c r="I162" s="5"/>
      <c r="J162" s="5"/>
      <c r="K162" s="10"/>
      <c r="L162" s="5"/>
      <c r="M162" s="5"/>
      <c r="N162" s="5"/>
      <c r="O162" s="5"/>
      <c r="P162" s="5"/>
      <c r="Q162" s="5"/>
      <c r="R162" s="5"/>
      <c r="S162" s="5"/>
      <c r="T162" s="12"/>
      <c r="U162" s="12"/>
      <c r="V162" s="12"/>
      <c r="W162" s="9"/>
      <c r="X162" s="27"/>
      <c r="Z162" s="37"/>
      <c r="AA162" s="19"/>
      <c r="AB162" s="19"/>
    </row>
    <row r="163" spans="1:28" ht="15.75">
      <c r="A163" s="5"/>
      <c r="B163" s="13"/>
      <c r="C163" s="5"/>
      <c r="D163" s="5"/>
      <c r="E163" s="5"/>
      <c r="F163" s="5"/>
      <c r="G163" s="5"/>
      <c r="H163" s="5"/>
      <c r="I163" s="5"/>
      <c r="J163" s="5"/>
      <c r="K163" s="10"/>
      <c r="L163" s="5"/>
      <c r="M163" s="5"/>
      <c r="N163" s="5"/>
      <c r="O163" s="5"/>
      <c r="P163" s="5"/>
      <c r="Q163" s="5"/>
      <c r="R163" s="5"/>
      <c r="S163" s="5"/>
      <c r="T163" s="12"/>
      <c r="U163" s="12"/>
      <c r="V163" s="12"/>
      <c r="W163" s="9"/>
      <c r="X163" s="27"/>
      <c r="Z163" s="37"/>
      <c r="AA163" s="19"/>
      <c r="AB163" s="19"/>
    </row>
    <row r="164" spans="1:28" ht="15.75">
      <c r="A164" s="5"/>
      <c r="B164" s="13"/>
      <c r="C164" s="5"/>
      <c r="D164" s="5"/>
      <c r="E164" s="5"/>
      <c r="F164" s="5"/>
      <c r="G164" s="5"/>
      <c r="H164" s="5"/>
      <c r="I164" s="5"/>
      <c r="J164" s="5"/>
      <c r="K164" s="10"/>
      <c r="L164" s="5"/>
      <c r="M164" s="5"/>
      <c r="N164" s="5"/>
      <c r="O164" s="5"/>
      <c r="P164" s="5"/>
      <c r="Q164" s="5"/>
      <c r="R164" s="5"/>
      <c r="S164" s="5"/>
      <c r="T164" s="12"/>
      <c r="U164" s="12"/>
      <c r="V164" s="12"/>
      <c r="W164" s="9"/>
      <c r="X164" s="27"/>
      <c r="Z164" s="37"/>
      <c r="AA164" s="19"/>
      <c r="AB164" s="19"/>
    </row>
    <row r="165" spans="1:28" ht="15.75">
      <c r="A165" s="5"/>
      <c r="B165" s="13"/>
      <c r="C165" s="5"/>
      <c r="D165" s="5"/>
      <c r="E165" s="5"/>
      <c r="F165" s="5"/>
      <c r="G165" s="5"/>
      <c r="H165" s="5"/>
      <c r="I165" s="5"/>
      <c r="J165" s="5"/>
      <c r="K165" s="10"/>
      <c r="L165" s="5"/>
      <c r="M165" s="5"/>
      <c r="N165" s="5"/>
      <c r="O165" s="5"/>
      <c r="P165" s="5"/>
      <c r="Q165" s="5"/>
      <c r="R165" s="5"/>
      <c r="S165" s="5"/>
      <c r="T165" s="12"/>
      <c r="U165" s="12"/>
      <c r="V165" s="12"/>
      <c r="W165" s="9"/>
      <c r="X165" s="27"/>
      <c r="Z165" s="37"/>
      <c r="AA165" s="19"/>
      <c r="AB165" s="19"/>
    </row>
    <row r="166" spans="1:28" ht="15.75">
      <c r="A166" s="5"/>
      <c r="B166" s="13"/>
      <c r="C166" s="5"/>
      <c r="D166" s="5"/>
      <c r="E166" s="5"/>
      <c r="F166" s="5"/>
      <c r="G166" s="5"/>
      <c r="H166" s="5"/>
      <c r="I166" s="5"/>
      <c r="J166" s="5"/>
      <c r="K166" s="10"/>
      <c r="L166" s="5"/>
      <c r="M166" s="5"/>
      <c r="N166" s="5"/>
      <c r="O166" s="5"/>
      <c r="P166" s="5"/>
      <c r="Q166" s="5"/>
      <c r="R166" s="5"/>
      <c r="S166" s="5"/>
      <c r="T166" s="12"/>
      <c r="U166" s="12"/>
      <c r="V166" s="12"/>
      <c r="W166" s="9"/>
      <c r="X166" s="27"/>
      <c r="Z166" s="37"/>
      <c r="AA166" s="19"/>
      <c r="AB166" s="19"/>
    </row>
    <row r="167" spans="1:28" ht="15.75">
      <c r="A167" s="5"/>
      <c r="B167" s="13"/>
      <c r="C167" s="5"/>
      <c r="D167" s="5"/>
      <c r="E167" s="5"/>
      <c r="F167" s="5"/>
      <c r="G167" s="5"/>
      <c r="H167" s="5"/>
      <c r="I167" s="5"/>
      <c r="J167" s="5"/>
      <c r="K167" s="10"/>
      <c r="L167" s="5"/>
      <c r="M167" s="5"/>
      <c r="N167" s="5"/>
      <c r="O167" s="5"/>
      <c r="P167" s="5"/>
      <c r="Q167" s="5"/>
      <c r="R167" s="5"/>
      <c r="S167" s="5"/>
      <c r="T167" s="12"/>
      <c r="U167" s="12"/>
      <c r="V167" s="12"/>
      <c r="W167" s="9"/>
      <c r="X167" s="27"/>
      <c r="Z167" s="37"/>
      <c r="AA167" s="19"/>
      <c r="AB167" s="19"/>
    </row>
    <row r="168" spans="1:28" ht="15.75">
      <c r="A168" s="5"/>
      <c r="B168" s="13"/>
      <c r="C168" s="5"/>
      <c r="D168" s="5"/>
      <c r="E168" s="5"/>
      <c r="F168" s="5"/>
      <c r="G168" s="5"/>
      <c r="H168" s="5"/>
      <c r="I168" s="5"/>
      <c r="J168" s="5"/>
      <c r="K168" s="10"/>
      <c r="L168" s="5"/>
      <c r="M168" s="5"/>
      <c r="N168" s="5"/>
      <c r="O168" s="5"/>
      <c r="P168" s="5"/>
      <c r="Q168" s="5"/>
      <c r="R168" s="5"/>
      <c r="S168" s="5"/>
      <c r="T168" s="12"/>
      <c r="U168" s="12"/>
      <c r="V168" s="12"/>
      <c r="W168" s="9"/>
      <c r="X168" s="27"/>
      <c r="Z168" s="37"/>
      <c r="AA168" s="19"/>
      <c r="AB168" s="19"/>
    </row>
    <row r="169" spans="1:28" ht="15.75">
      <c r="A169" s="5"/>
      <c r="B169" s="13"/>
      <c r="C169" s="5"/>
      <c r="D169" s="5"/>
      <c r="E169" s="5"/>
      <c r="F169" s="5"/>
      <c r="G169" s="5"/>
      <c r="H169" s="5"/>
      <c r="I169" s="5"/>
      <c r="J169" s="5"/>
      <c r="K169" s="10"/>
      <c r="L169" s="5"/>
      <c r="M169" s="5"/>
      <c r="N169" s="5"/>
      <c r="O169" s="5"/>
      <c r="P169" s="5"/>
      <c r="Q169" s="5"/>
      <c r="R169" s="5"/>
      <c r="S169" s="5"/>
      <c r="T169" s="12"/>
      <c r="U169" s="12"/>
      <c r="V169" s="12"/>
      <c r="W169" s="9"/>
      <c r="X169" s="27"/>
      <c r="Z169" s="37"/>
      <c r="AA169" s="19"/>
      <c r="AB169" s="19"/>
    </row>
    <row r="170" spans="1:28" ht="15.75">
      <c r="A170" s="5"/>
      <c r="B170" s="13"/>
      <c r="C170" s="5"/>
      <c r="D170" s="5"/>
      <c r="E170" s="5"/>
      <c r="F170" s="5"/>
      <c r="G170" s="5"/>
      <c r="H170" s="5"/>
      <c r="I170" s="5"/>
      <c r="J170" s="5"/>
      <c r="K170" s="10"/>
      <c r="L170" s="5"/>
      <c r="M170" s="5"/>
      <c r="N170" s="5"/>
      <c r="O170" s="5"/>
      <c r="P170" s="5"/>
      <c r="Q170" s="5"/>
      <c r="R170" s="5"/>
      <c r="S170" s="5"/>
      <c r="T170" s="12"/>
      <c r="U170" s="12"/>
      <c r="V170" s="12"/>
      <c r="W170" s="9"/>
      <c r="X170" s="27"/>
      <c r="Z170" s="37"/>
      <c r="AA170" s="19"/>
      <c r="AB170" s="19"/>
    </row>
    <row r="171" spans="1:28" ht="15.75">
      <c r="A171" s="5"/>
      <c r="B171" s="13"/>
      <c r="C171" s="5"/>
      <c r="D171" s="5"/>
      <c r="E171" s="5"/>
      <c r="F171" s="5"/>
      <c r="G171" s="5"/>
      <c r="H171" s="5"/>
      <c r="I171" s="5"/>
      <c r="J171" s="5"/>
      <c r="K171" s="10"/>
      <c r="L171" s="5"/>
      <c r="M171" s="5"/>
      <c r="N171" s="5"/>
      <c r="O171" s="5"/>
      <c r="P171" s="5"/>
      <c r="Q171" s="5"/>
      <c r="R171" s="5"/>
      <c r="S171" s="5"/>
      <c r="T171" s="12"/>
      <c r="U171" s="12"/>
      <c r="V171" s="12"/>
      <c r="W171" s="9"/>
      <c r="X171" s="27"/>
      <c r="Z171" s="37"/>
      <c r="AA171" s="19"/>
      <c r="AB171" s="19"/>
    </row>
    <row r="172" spans="1:28" ht="15.75">
      <c r="A172" s="5"/>
      <c r="B172" s="13"/>
      <c r="C172" s="5"/>
      <c r="D172" s="5"/>
      <c r="E172" s="5"/>
      <c r="F172" s="5"/>
      <c r="G172" s="5"/>
      <c r="H172" s="5"/>
      <c r="I172" s="5"/>
      <c r="J172" s="5"/>
      <c r="K172" s="10"/>
      <c r="L172" s="5"/>
      <c r="M172" s="5"/>
      <c r="N172" s="5"/>
      <c r="O172" s="5"/>
      <c r="P172" s="5"/>
      <c r="Q172" s="5"/>
      <c r="R172" s="5"/>
      <c r="S172" s="5"/>
      <c r="T172" s="12"/>
      <c r="U172" s="12"/>
      <c r="V172" s="12"/>
      <c r="W172" s="9"/>
      <c r="X172" s="27"/>
      <c r="Z172" s="37"/>
      <c r="AA172" s="19"/>
      <c r="AB172" s="19"/>
    </row>
    <row r="173" spans="1:28" ht="15.75">
      <c r="A173" s="5"/>
      <c r="B173" s="13"/>
      <c r="C173" s="5"/>
      <c r="D173" s="5"/>
      <c r="E173" s="5"/>
      <c r="F173" s="5"/>
      <c r="G173" s="5"/>
      <c r="H173" s="5"/>
      <c r="I173" s="5"/>
      <c r="J173" s="5"/>
      <c r="K173" s="10"/>
      <c r="L173" s="5"/>
      <c r="M173" s="5"/>
      <c r="N173" s="5"/>
      <c r="O173" s="5"/>
      <c r="P173" s="5"/>
      <c r="Q173" s="5"/>
      <c r="R173" s="5"/>
      <c r="S173" s="5"/>
      <c r="T173" s="12"/>
      <c r="U173" s="12"/>
      <c r="V173" s="12"/>
      <c r="W173" s="9"/>
      <c r="X173" s="27"/>
      <c r="Z173" s="37"/>
      <c r="AA173" s="19"/>
      <c r="AB173" s="19"/>
    </row>
    <row r="174" spans="1:28" ht="15.75">
      <c r="A174" s="5"/>
      <c r="B174" s="13"/>
      <c r="C174" s="5"/>
      <c r="D174" s="5"/>
      <c r="E174" s="5"/>
      <c r="F174" s="5"/>
      <c r="G174" s="5"/>
      <c r="H174" s="5"/>
      <c r="I174" s="5"/>
      <c r="J174" s="5"/>
      <c r="K174" s="10"/>
      <c r="L174" s="5"/>
      <c r="M174" s="5"/>
      <c r="N174" s="5"/>
      <c r="O174" s="5"/>
      <c r="P174" s="5"/>
      <c r="Q174" s="5"/>
      <c r="R174" s="5"/>
      <c r="S174" s="5"/>
      <c r="T174" s="12"/>
      <c r="U174" s="12"/>
      <c r="V174" s="12"/>
      <c r="W174" s="9"/>
      <c r="X174" s="27"/>
      <c r="Z174" s="37"/>
      <c r="AA174" s="19"/>
      <c r="AB174" s="19"/>
    </row>
    <row r="175" spans="1:28" ht="15.75">
      <c r="A175" s="5"/>
      <c r="B175" s="13"/>
      <c r="C175" s="5"/>
      <c r="D175" s="5"/>
      <c r="E175" s="5"/>
      <c r="F175" s="5"/>
      <c r="G175" s="5"/>
      <c r="H175" s="5"/>
      <c r="I175" s="5"/>
      <c r="J175" s="5"/>
      <c r="K175" s="10"/>
      <c r="L175" s="5"/>
      <c r="M175" s="5"/>
      <c r="N175" s="5"/>
      <c r="O175" s="5"/>
      <c r="P175" s="5"/>
      <c r="Q175" s="5"/>
      <c r="R175" s="5"/>
      <c r="S175" s="5"/>
      <c r="T175" s="12"/>
      <c r="U175" s="12"/>
      <c r="V175" s="12"/>
      <c r="W175" s="9"/>
      <c r="X175" s="27"/>
      <c r="Z175" s="37"/>
      <c r="AA175" s="19"/>
      <c r="AB175" s="19"/>
    </row>
    <row r="176" spans="1:28" ht="15.75">
      <c r="A176" s="5"/>
      <c r="B176" s="13"/>
      <c r="C176" s="5"/>
      <c r="D176" s="5"/>
      <c r="E176" s="5"/>
      <c r="F176" s="5"/>
      <c r="G176" s="5"/>
      <c r="H176" s="5"/>
      <c r="I176" s="5"/>
      <c r="J176" s="5"/>
      <c r="K176" s="10"/>
      <c r="L176" s="5"/>
      <c r="M176" s="5"/>
      <c r="N176" s="5"/>
      <c r="O176" s="5"/>
      <c r="P176" s="5"/>
      <c r="Q176" s="5"/>
      <c r="R176" s="5"/>
      <c r="S176" s="5"/>
      <c r="T176" s="12"/>
      <c r="U176" s="12"/>
      <c r="V176" s="12"/>
      <c r="W176" s="9"/>
      <c r="X176" s="27"/>
      <c r="Z176" s="37"/>
      <c r="AA176" s="19"/>
      <c r="AB176" s="19"/>
    </row>
    <row r="177" spans="1:28" ht="15.75">
      <c r="A177" s="5"/>
      <c r="B177" s="13"/>
      <c r="C177" s="5"/>
      <c r="D177" s="5"/>
      <c r="E177" s="5"/>
      <c r="F177" s="5"/>
      <c r="G177" s="5"/>
      <c r="H177" s="5"/>
      <c r="I177" s="5"/>
      <c r="J177" s="5"/>
      <c r="K177" s="10"/>
      <c r="L177" s="5"/>
      <c r="M177" s="5"/>
      <c r="N177" s="5"/>
      <c r="O177" s="5"/>
      <c r="P177" s="5"/>
      <c r="Q177" s="5"/>
      <c r="R177" s="5"/>
      <c r="S177" s="5"/>
      <c r="T177" s="12"/>
      <c r="U177" s="12"/>
      <c r="V177" s="12"/>
      <c r="W177" s="9"/>
      <c r="X177" s="27"/>
      <c r="Z177" s="37"/>
      <c r="AA177" s="19"/>
      <c r="AB177" s="19"/>
    </row>
    <row r="178" spans="1:28" ht="15.75">
      <c r="A178" s="5"/>
      <c r="B178" s="13"/>
      <c r="C178" s="5"/>
      <c r="D178" s="5"/>
      <c r="E178" s="5"/>
      <c r="F178" s="5"/>
      <c r="G178" s="5"/>
      <c r="H178" s="5"/>
      <c r="I178" s="5"/>
      <c r="J178" s="5"/>
      <c r="K178" s="10"/>
      <c r="L178" s="5"/>
      <c r="M178" s="5"/>
      <c r="N178" s="5"/>
      <c r="O178" s="5"/>
      <c r="P178" s="5"/>
      <c r="Q178" s="5"/>
      <c r="R178" s="5"/>
      <c r="S178" s="5"/>
      <c r="T178" s="12"/>
      <c r="U178" s="12"/>
      <c r="V178" s="12"/>
      <c r="W178" s="9"/>
      <c r="X178" s="27"/>
      <c r="Z178" s="37"/>
      <c r="AA178" s="19"/>
      <c r="AB178" s="19"/>
    </row>
    <row r="179" spans="1:28" ht="15.75">
      <c r="A179" s="5"/>
      <c r="B179" s="13"/>
      <c r="C179" s="5"/>
      <c r="D179" s="5"/>
      <c r="E179" s="5"/>
      <c r="F179" s="5"/>
      <c r="G179" s="5"/>
      <c r="H179" s="5"/>
      <c r="I179" s="5"/>
      <c r="J179" s="5"/>
      <c r="K179" s="10"/>
      <c r="L179" s="5"/>
      <c r="M179" s="5"/>
      <c r="N179" s="5"/>
      <c r="O179" s="5"/>
      <c r="P179" s="5"/>
      <c r="Q179" s="5"/>
      <c r="R179" s="5"/>
      <c r="S179" s="5"/>
      <c r="T179" s="12"/>
      <c r="U179" s="12"/>
      <c r="V179" s="12"/>
      <c r="W179" s="9"/>
      <c r="X179" s="27"/>
      <c r="Z179" s="37"/>
      <c r="AA179" s="19"/>
      <c r="AB179" s="19"/>
    </row>
    <row r="180" spans="1:28" ht="15.75">
      <c r="A180" s="5"/>
      <c r="B180" s="13"/>
      <c r="C180" s="5"/>
      <c r="D180" s="5"/>
      <c r="E180" s="5"/>
      <c r="F180" s="5"/>
      <c r="G180" s="5"/>
      <c r="H180" s="5"/>
      <c r="I180" s="5"/>
      <c r="J180" s="5"/>
      <c r="K180" s="10"/>
      <c r="L180" s="5"/>
      <c r="M180" s="5"/>
      <c r="N180" s="5"/>
      <c r="O180" s="5"/>
      <c r="P180" s="5"/>
      <c r="Q180" s="5"/>
      <c r="R180" s="5"/>
      <c r="S180" s="5"/>
      <c r="T180" s="12"/>
      <c r="U180" s="12"/>
      <c r="V180" s="12"/>
      <c r="W180" s="9"/>
      <c r="X180" s="27"/>
      <c r="Z180" s="37"/>
      <c r="AA180" s="19"/>
      <c r="AB180" s="19"/>
    </row>
    <row r="181" spans="1:28" ht="15.75">
      <c r="A181" s="5"/>
      <c r="B181" s="13"/>
      <c r="C181" s="5"/>
      <c r="D181" s="5"/>
      <c r="E181" s="5"/>
      <c r="F181" s="5"/>
      <c r="G181" s="5"/>
      <c r="H181" s="5"/>
      <c r="I181" s="5"/>
      <c r="J181" s="5"/>
      <c r="K181" s="10"/>
      <c r="L181" s="5"/>
      <c r="M181" s="5"/>
      <c r="N181" s="5"/>
      <c r="O181" s="5"/>
      <c r="P181" s="5"/>
      <c r="Q181" s="5"/>
      <c r="R181" s="5"/>
      <c r="S181" s="5"/>
      <c r="T181" s="12"/>
      <c r="U181" s="12"/>
      <c r="V181" s="12"/>
      <c r="W181" s="9"/>
      <c r="X181" s="27"/>
      <c r="Z181" s="37"/>
      <c r="AA181" s="19"/>
      <c r="AB181" s="19"/>
    </row>
    <row r="182" spans="1:28" ht="15.75">
      <c r="A182" s="5"/>
      <c r="B182" s="13"/>
      <c r="C182" s="5"/>
      <c r="D182" s="5"/>
      <c r="E182" s="5"/>
      <c r="F182" s="5"/>
      <c r="G182" s="5"/>
      <c r="H182" s="5"/>
      <c r="I182" s="5"/>
      <c r="J182" s="5"/>
      <c r="K182" s="10"/>
      <c r="L182" s="5"/>
      <c r="M182" s="5"/>
      <c r="N182" s="5"/>
      <c r="O182" s="5"/>
      <c r="P182" s="5"/>
      <c r="Q182" s="5"/>
      <c r="R182" s="5"/>
      <c r="S182" s="5"/>
      <c r="T182" s="12"/>
      <c r="U182" s="12"/>
      <c r="V182" s="12"/>
      <c r="W182" s="9"/>
      <c r="X182" s="27"/>
      <c r="Z182" s="37"/>
      <c r="AA182" s="19"/>
      <c r="AB182" s="19"/>
    </row>
    <row r="183" spans="1:28" ht="15.75">
      <c r="A183" s="5"/>
      <c r="B183" s="13"/>
      <c r="C183" s="5"/>
      <c r="D183" s="5"/>
      <c r="E183" s="5"/>
      <c r="F183" s="5"/>
      <c r="G183" s="5"/>
      <c r="H183" s="5"/>
      <c r="I183" s="5"/>
      <c r="J183" s="5"/>
      <c r="K183" s="10"/>
      <c r="L183" s="5"/>
      <c r="M183" s="5"/>
      <c r="N183" s="5"/>
      <c r="O183" s="5"/>
      <c r="P183" s="5"/>
      <c r="Q183" s="5"/>
      <c r="R183" s="5"/>
      <c r="S183" s="5"/>
      <c r="T183" s="12"/>
      <c r="U183" s="12"/>
      <c r="V183" s="12"/>
      <c r="W183" s="9"/>
      <c r="X183" s="27"/>
      <c r="Z183" s="37"/>
      <c r="AA183" s="19"/>
      <c r="AB183" s="19"/>
    </row>
    <row r="184" spans="1:28" ht="15.75">
      <c r="A184" s="5"/>
      <c r="B184" s="13"/>
      <c r="C184" s="5"/>
      <c r="D184" s="5"/>
      <c r="E184" s="5"/>
      <c r="F184" s="5"/>
      <c r="G184" s="5"/>
      <c r="H184" s="5"/>
      <c r="I184" s="5"/>
      <c r="J184" s="5"/>
      <c r="K184" s="10"/>
      <c r="L184" s="5"/>
      <c r="M184" s="5"/>
      <c r="N184" s="5"/>
      <c r="O184" s="5"/>
      <c r="P184" s="5"/>
      <c r="Q184" s="5"/>
      <c r="R184" s="5"/>
      <c r="S184" s="5"/>
      <c r="T184" s="12"/>
      <c r="U184" s="12"/>
      <c r="V184" s="12"/>
      <c r="W184" s="9"/>
      <c r="X184" s="27"/>
      <c r="Z184" s="37"/>
      <c r="AA184" s="19"/>
      <c r="AB184" s="19"/>
    </row>
    <row r="185" spans="1:28" ht="15.75">
      <c r="A185" s="5"/>
      <c r="B185" s="13"/>
      <c r="C185" s="5"/>
      <c r="D185" s="5"/>
      <c r="E185" s="5"/>
      <c r="F185" s="5"/>
      <c r="G185" s="5"/>
      <c r="H185" s="5"/>
      <c r="I185" s="5"/>
      <c r="J185" s="5"/>
      <c r="K185" s="10"/>
      <c r="L185" s="5"/>
      <c r="M185" s="5"/>
      <c r="N185" s="5"/>
      <c r="O185" s="5"/>
      <c r="P185" s="5"/>
      <c r="Q185" s="5"/>
      <c r="R185" s="5"/>
      <c r="S185" s="5"/>
      <c r="T185" s="12"/>
      <c r="U185" s="12"/>
      <c r="V185" s="12"/>
      <c r="W185" s="9"/>
      <c r="X185" s="27"/>
      <c r="Z185" s="37"/>
      <c r="AA185" s="19"/>
      <c r="AB185" s="19"/>
    </row>
    <row r="186" spans="1:28" ht="15.75">
      <c r="A186" s="5"/>
      <c r="B186" s="13"/>
      <c r="C186" s="5"/>
      <c r="D186" s="5"/>
      <c r="E186" s="5"/>
      <c r="F186" s="5"/>
      <c r="G186" s="5"/>
      <c r="H186" s="5"/>
      <c r="I186" s="5"/>
      <c r="J186" s="5"/>
      <c r="K186" s="10"/>
      <c r="L186" s="5"/>
      <c r="M186" s="5"/>
      <c r="N186" s="5"/>
      <c r="O186" s="5"/>
      <c r="P186" s="5"/>
      <c r="Q186" s="5"/>
      <c r="R186" s="5"/>
      <c r="S186" s="5"/>
      <c r="T186" s="12"/>
      <c r="U186" s="12"/>
      <c r="V186" s="12"/>
      <c r="W186" s="9"/>
      <c r="X186" s="27"/>
      <c r="Z186" s="37"/>
      <c r="AA186" s="19"/>
      <c r="AB186" s="19"/>
    </row>
    <row r="187" spans="1:28" ht="15.75">
      <c r="A187" s="5"/>
      <c r="B187" s="13"/>
      <c r="C187" s="5"/>
      <c r="D187" s="5"/>
      <c r="E187" s="5"/>
      <c r="F187" s="5"/>
      <c r="G187" s="5"/>
      <c r="H187" s="5"/>
      <c r="I187" s="5"/>
      <c r="J187" s="5"/>
      <c r="K187" s="10"/>
      <c r="L187" s="5"/>
      <c r="M187" s="5"/>
      <c r="N187" s="5"/>
      <c r="O187" s="5"/>
      <c r="P187" s="5"/>
      <c r="Q187" s="5"/>
      <c r="R187" s="5"/>
      <c r="S187" s="5"/>
      <c r="T187" s="12"/>
      <c r="U187" s="12"/>
      <c r="V187" s="12"/>
      <c r="W187" s="9"/>
      <c r="X187" s="27"/>
      <c r="Z187" s="37"/>
      <c r="AA187" s="19"/>
      <c r="AB187" s="19"/>
    </row>
    <row r="188" spans="1:28" ht="15.75">
      <c r="A188" s="5"/>
      <c r="B188" s="13"/>
      <c r="C188" s="5"/>
      <c r="D188" s="5"/>
      <c r="E188" s="5"/>
      <c r="F188" s="5"/>
      <c r="G188" s="5"/>
      <c r="H188" s="5"/>
      <c r="I188" s="5"/>
      <c r="J188" s="5"/>
      <c r="K188" s="10"/>
      <c r="L188" s="5"/>
      <c r="M188" s="5"/>
      <c r="N188" s="5"/>
      <c r="O188" s="5"/>
      <c r="P188" s="5"/>
      <c r="Q188" s="5"/>
      <c r="R188" s="5"/>
      <c r="S188" s="5"/>
      <c r="T188" s="12"/>
      <c r="U188" s="12"/>
      <c r="V188" s="12"/>
      <c r="W188" s="9"/>
      <c r="X188" s="27"/>
      <c r="Z188" s="37"/>
      <c r="AA188" s="19"/>
      <c r="AB188" s="19"/>
    </row>
    <row r="189" spans="1:28" ht="15.75">
      <c r="A189" s="5"/>
      <c r="B189" s="13"/>
      <c r="C189" s="5"/>
      <c r="D189" s="5"/>
      <c r="E189" s="5"/>
      <c r="F189" s="5"/>
      <c r="G189" s="5"/>
      <c r="H189" s="5"/>
      <c r="I189" s="5"/>
      <c r="J189" s="5"/>
      <c r="K189" s="10"/>
      <c r="L189" s="5"/>
      <c r="M189" s="5"/>
      <c r="N189" s="5"/>
      <c r="O189" s="5"/>
      <c r="P189" s="5"/>
      <c r="Q189" s="5"/>
      <c r="R189" s="5"/>
      <c r="S189" s="5"/>
      <c r="T189" s="12"/>
      <c r="U189" s="12"/>
      <c r="V189" s="12"/>
      <c r="W189" s="9"/>
      <c r="X189" s="27"/>
      <c r="Z189" s="37"/>
      <c r="AA189" s="19"/>
      <c r="AB189" s="19"/>
    </row>
    <row r="190" spans="1:28" ht="15.75">
      <c r="A190" s="5"/>
      <c r="B190" s="13"/>
      <c r="C190" s="5"/>
      <c r="D190" s="5"/>
      <c r="E190" s="5"/>
      <c r="F190" s="5"/>
      <c r="G190" s="5"/>
      <c r="H190" s="5"/>
      <c r="I190" s="5"/>
      <c r="J190" s="5"/>
      <c r="K190" s="10"/>
      <c r="L190" s="5"/>
      <c r="M190" s="5"/>
      <c r="N190" s="5"/>
      <c r="O190" s="5"/>
      <c r="P190" s="5"/>
      <c r="Q190" s="5"/>
      <c r="R190" s="5"/>
      <c r="S190" s="5"/>
      <c r="T190" s="12"/>
      <c r="U190" s="12"/>
      <c r="V190" s="12"/>
      <c r="W190" s="9"/>
      <c r="X190" s="27"/>
      <c r="Z190" s="37"/>
      <c r="AA190" s="19"/>
      <c r="AB190" s="19"/>
    </row>
    <row r="191" spans="1:28" ht="15.75">
      <c r="A191" s="5"/>
      <c r="B191" s="13"/>
      <c r="C191" s="5"/>
      <c r="D191" s="5"/>
      <c r="E191" s="5"/>
      <c r="F191" s="5"/>
      <c r="G191" s="5"/>
      <c r="H191" s="5"/>
      <c r="I191" s="5"/>
      <c r="J191" s="5"/>
      <c r="K191" s="10"/>
      <c r="L191" s="5"/>
      <c r="M191" s="5"/>
      <c r="N191" s="5"/>
      <c r="O191" s="5"/>
      <c r="P191" s="5"/>
      <c r="Q191" s="5"/>
      <c r="R191" s="5"/>
      <c r="S191" s="5"/>
      <c r="T191" s="12"/>
      <c r="U191" s="12"/>
      <c r="V191" s="12"/>
      <c r="W191" s="9"/>
      <c r="X191" s="27"/>
      <c r="Z191" s="37"/>
      <c r="AA191" s="19"/>
      <c r="AB191" s="19"/>
    </row>
    <row r="192" spans="1:28" ht="15.75">
      <c r="A192" s="5"/>
      <c r="B192" s="13"/>
      <c r="C192" s="5"/>
      <c r="D192" s="5"/>
      <c r="E192" s="5"/>
      <c r="F192" s="5"/>
      <c r="G192" s="5"/>
      <c r="H192" s="5"/>
      <c r="I192" s="5"/>
      <c r="J192" s="5"/>
      <c r="K192" s="10"/>
      <c r="L192" s="5"/>
      <c r="M192" s="5"/>
      <c r="N192" s="5"/>
      <c r="O192" s="5"/>
      <c r="P192" s="5"/>
      <c r="Q192" s="5"/>
      <c r="R192" s="5"/>
      <c r="S192" s="5"/>
      <c r="T192" s="12"/>
      <c r="U192" s="12"/>
      <c r="V192" s="12"/>
      <c r="W192" s="9"/>
      <c r="X192" s="27"/>
      <c r="Z192" s="37"/>
      <c r="AA192" s="19"/>
      <c r="AB192" s="19"/>
    </row>
    <row r="193" spans="1:28" ht="15.75">
      <c r="A193" s="5"/>
      <c r="B193" s="13"/>
      <c r="C193" s="5"/>
      <c r="D193" s="5"/>
      <c r="E193" s="5"/>
      <c r="F193" s="5"/>
      <c r="G193" s="5"/>
      <c r="H193" s="5"/>
      <c r="I193" s="5"/>
      <c r="J193" s="5"/>
      <c r="K193" s="10"/>
      <c r="L193" s="5"/>
      <c r="M193" s="5"/>
      <c r="N193" s="5"/>
      <c r="O193" s="5"/>
      <c r="P193" s="5"/>
      <c r="Q193" s="5"/>
      <c r="R193" s="5"/>
      <c r="S193" s="5"/>
      <c r="T193" s="12"/>
      <c r="U193" s="12"/>
      <c r="V193" s="12"/>
      <c r="W193" s="9"/>
      <c r="X193" s="27"/>
      <c r="Z193" s="37"/>
      <c r="AA193" s="19"/>
      <c r="AB193" s="19"/>
    </row>
    <row r="194" spans="1:28" ht="15.75">
      <c r="A194" s="5"/>
      <c r="B194" s="13"/>
      <c r="C194" s="5"/>
      <c r="D194" s="5"/>
      <c r="E194" s="5"/>
      <c r="F194" s="5"/>
      <c r="G194" s="5"/>
      <c r="H194" s="5"/>
      <c r="I194" s="5"/>
      <c r="J194" s="5"/>
      <c r="K194" s="10"/>
      <c r="L194" s="5"/>
      <c r="M194" s="5"/>
      <c r="N194" s="5"/>
      <c r="O194" s="5"/>
      <c r="P194" s="5"/>
      <c r="Q194" s="5"/>
      <c r="R194" s="5"/>
      <c r="S194" s="5"/>
      <c r="T194" s="12"/>
      <c r="U194" s="12"/>
      <c r="V194" s="12"/>
      <c r="W194" s="9"/>
      <c r="X194" s="27"/>
      <c r="Z194" s="37"/>
      <c r="AA194" s="19"/>
      <c r="AB194" s="19"/>
    </row>
    <row r="195" spans="1:28" ht="15.75">
      <c r="A195" s="5"/>
      <c r="B195" s="13"/>
      <c r="C195" s="5"/>
      <c r="D195" s="5"/>
      <c r="E195" s="5"/>
      <c r="F195" s="5"/>
      <c r="G195" s="5"/>
      <c r="H195" s="5"/>
      <c r="I195" s="5"/>
      <c r="J195" s="5"/>
      <c r="K195" s="10"/>
      <c r="L195" s="5"/>
      <c r="M195" s="5"/>
      <c r="N195" s="5"/>
      <c r="O195" s="5"/>
      <c r="P195" s="5"/>
      <c r="Q195" s="5"/>
      <c r="R195" s="5"/>
      <c r="S195" s="5"/>
      <c r="T195" s="12"/>
      <c r="U195" s="12"/>
      <c r="V195" s="12"/>
      <c r="W195" s="9"/>
      <c r="X195" s="27"/>
      <c r="Z195" s="37"/>
      <c r="AA195" s="19"/>
      <c r="AB195" s="19"/>
    </row>
    <row r="196" spans="1:28" ht="15.75">
      <c r="A196" s="5"/>
      <c r="B196" s="13"/>
      <c r="C196" s="5"/>
      <c r="D196" s="5"/>
      <c r="E196" s="5"/>
      <c r="F196" s="5"/>
      <c r="G196" s="5"/>
      <c r="H196" s="5"/>
      <c r="I196" s="5"/>
      <c r="J196" s="5"/>
      <c r="K196" s="10"/>
      <c r="L196" s="5"/>
      <c r="M196" s="5"/>
      <c r="N196" s="5"/>
      <c r="O196" s="5"/>
      <c r="P196" s="5"/>
      <c r="Q196" s="5"/>
      <c r="R196" s="5"/>
      <c r="S196" s="5"/>
      <c r="T196" s="12"/>
      <c r="U196" s="12"/>
      <c r="V196" s="12"/>
      <c r="W196" s="9"/>
      <c r="X196" s="27"/>
      <c r="Z196" s="37"/>
      <c r="AA196" s="19"/>
      <c r="AB196" s="19"/>
    </row>
    <row r="197" spans="1:28" ht="15.75">
      <c r="A197" s="5"/>
      <c r="B197" s="13"/>
      <c r="C197" s="5"/>
      <c r="D197" s="5"/>
      <c r="E197" s="5"/>
      <c r="F197" s="5"/>
      <c r="G197" s="5"/>
      <c r="H197" s="5"/>
      <c r="I197" s="5"/>
      <c r="J197" s="5"/>
      <c r="K197" s="10"/>
      <c r="L197" s="5"/>
      <c r="M197" s="5"/>
      <c r="N197" s="5"/>
      <c r="O197" s="5"/>
      <c r="P197" s="5"/>
      <c r="Q197" s="5"/>
      <c r="R197" s="5"/>
      <c r="S197" s="5"/>
      <c r="T197" s="12"/>
      <c r="U197" s="12"/>
      <c r="V197" s="12"/>
      <c r="W197" s="9"/>
      <c r="X197" s="27"/>
      <c r="Z197" s="37"/>
      <c r="AA197" s="19"/>
      <c r="AB197" s="19"/>
    </row>
    <row r="198" spans="1:28" ht="15.75">
      <c r="A198" s="5"/>
      <c r="B198" s="13"/>
      <c r="C198" s="5"/>
      <c r="D198" s="5"/>
      <c r="E198" s="5"/>
      <c r="F198" s="5"/>
      <c r="G198" s="5"/>
      <c r="H198" s="5"/>
      <c r="I198" s="5"/>
      <c r="J198" s="5"/>
      <c r="K198" s="10"/>
      <c r="L198" s="5"/>
      <c r="M198" s="5"/>
      <c r="N198" s="5"/>
      <c r="O198" s="5"/>
      <c r="P198" s="5"/>
      <c r="Q198" s="5"/>
      <c r="R198" s="5"/>
      <c r="S198" s="5"/>
      <c r="T198" s="12"/>
      <c r="U198" s="12"/>
      <c r="V198" s="12"/>
      <c r="W198" s="9"/>
      <c r="X198" s="27"/>
      <c r="Z198" s="37"/>
      <c r="AA198" s="19"/>
      <c r="AB198" s="19"/>
    </row>
    <row r="199" spans="1:28" ht="15.75">
      <c r="A199" s="5"/>
      <c r="B199" s="13"/>
      <c r="C199" s="5"/>
      <c r="D199" s="5"/>
      <c r="E199" s="5"/>
      <c r="F199" s="5"/>
      <c r="G199" s="5"/>
      <c r="H199" s="5"/>
      <c r="I199" s="5"/>
      <c r="J199" s="5"/>
      <c r="K199" s="10"/>
      <c r="L199" s="5"/>
      <c r="M199" s="5"/>
      <c r="N199" s="5"/>
      <c r="O199" s="5"/>
      <c r="P199" s="5"/>
      <c r="Q199" s="5"/>
      <c r="R199" s="5"/>
      <c r="S199" s="5"/>
      <c r="T199" s="12"/>
      <c r="U199" s="12"/>
      <c r="V199" s="12"/>
      <c r="W199" s="9"/>
      <c r="X199" s="27"/>
      <c r="Z199" s="37"/>
      <c r="AA199" s="19"/>
      <c r="AB199" s="19"/>
    </row>
    <row r="200" spans="1:28" ht="15.75">
      <c r="A200" s="5"/>
      <c r="B200" s="13"/>
      <c r="C200" s="5"/>
      <c r="D200" s="5"/>
      <c r="E200" s="5"/>
      <c r="F200" s="5"/>
      <c r="G200" s="5"/>
      <c r="H200" s="5"/>
      <c r="I200" s="5"/>
      <c r="J200" s="5"/>
      <c r="K200" s="10"/>
      <c r="L200" s="5"/>
      <c r="M200" s="5"/>
      <c r="N200" s="5"/>
      <c r="O200" s="5"/>
      <c r="P200" s="5"/>
      <c r="Q200" s="5"/>
      <c r="R200" s="5"/>
      <c r="S200" s="5"/>
      <c r="T200" s="12"/>
      <c r="U200" s="12"/>
      <c r="V200" s="12"/>
      <c r="W200" s="9"/>
      <c r="X200" s="27"/>
      <c r="Z200" s="37"/>
      <c r="AA200" s="19"/>
      <c r="AB200" s="19"/>
    </row>
    <row r="201" spans="1:28" ht="15.75">
      <c r="A201" s="5"/>
      <c r="B201" s="13"/>
      <c r="C201" s="5"/>
      <c r="D201" s="5"/>
      <c r="E201" s="5"/>
      <c r="F201" s="5"/>
      <c r="G201" s="5"/>
      <c r="H201" s="5"/>
      <c r="I201" s="5"/>
      <c r="J201" s="5"/>
      <c r="K201" s="10"/>
      <c r="L201" s="5"/>
      <c r="M201" s="5"/>
      <c r="N201" s="5"/>
      <c r="O201" s="5"/>
      <c r="P201" s="5"/>
      <c r="Q201" s="5"/>
      <c r="R201" s="5"/>
      <c r="S201" s="5"/>
      <c r="T201" s="12"/>
      <c r="U201" s="12"/>
      <c r="V201" s="12"/>
      <c r="W201" s="9"/>
      <c r="X201" s="27"/>
      <c r="Z201" s="37"/>
      <c r="AA201" s="19"/>
      <c r="AB201" s="19"/>
    </row>
    <row r="202" spans="1:28" ht="15.75">
      <c r="A202" s="5"/>
      <c r="B202" s="13"/>
      <c r="C202" s="5"/>
      <c r="D202" s="5"/>
      <c r="E202" s="5"/>
      <c r="F202" s="5"/>
      <c r="G202" s="5"/>
      <c r="H202" s="5"/>
      <c r="I202" s="5"/>
      <c r="J202" s="5"/>
      <c r="K202" s="10"/>
      <c r="L202" s="5"/>
      <c r="M202" s="5"/>
      <c r="N202" s="5"/>
      <c r="O202" s="5"/>
      <c r="P202" s="5"/>
      <c r="Q202" s="5"/>
      <c r="R202" s="5"/>
      <c r="S202" s="5"/>
      <c r="T202" s="12"/>
      <c r="U202" s="12"/>
      <c r="V202" s="12"/>
      <c r="W202" s="9"/>
      <c r="X202" s="27"/>
      <c r="Z202" s="37"/>
      <c r="AA202" s="19"/>
      <c r="AB202" s="19"/>
    </row>
    <row r="203" spans="1:28" ht="15.75">
      <c r="A203" s="5"/>
      <c r="B203" s="13"/>
      <c r="C203" s="5"/>
      <c r="D203" s="5"/>
      <c r="E203" s="5"/>
      <c r="F203" s="5"/>
      <c r="G203" s="5"/>
      <c r="H203" s="5"/>
      <c r="I203" s="5"/>
      <c r="J203" s="5"/>
      <c r="K203" s="10"/>
      <c r="L203" s="5"/>
      <c r="M203" s="5"/>
      <c r="N203" s="5"/>
      <c r="O203" s="5"/>
      <c r="P203" s="5"/>
      <c r="Q203" s="5"/>
      <c r="R203" s="5"/>
      <c r="S203" s="5"/>
      <c r="T203" s="12"/>
      <c r="U203" s="12"/>
      <c r="V203" s="12"/>
      <c r="W203" s="9"/>
      <c r="X203" s="27"/>
      <c r="Z203" s="37"/>
      <c r="AA203" s="19"/>
      <c r="AB203" s="19"/>
    </row>
    <row r="204" spans="1:28" ht="15.75">
      <c r="A204" s="5"/>
      <c r="B204" s="13"/>
      <c r="C204" s="5"/>
      <c r="D204" s="5"/>
      <c r="E204" s="5"/>
      <c r="F204" s="5"/>
      <c r="G204" s="5"/>
      <c r="H204" s="5"/>
      <c r="I204" s="5"/>
      <c r="J204" s="5"/>
      <c r="K204" s="10"/>
      <c r="L204" s="5"/>
      <c r="M204" s="5"/>
      <c r="N204" s="5"/>
      <c r="O204" s="5"/>
      <c r="P204" s="5"/>
      <c r="Q204" s="5"/>
      <c r="R204" s="5"/>
      <c r="S204" s="5"/>
      <c r="T204" s="12"/>
      <c r="U204" s="12"/>
      <c r="V204" s="12"/>
      <c r="W204" s="9"/>
      <c r="X204" s="27"/>
      <c r="Z204" s="37"/>
      <c r="AA204" s="19"/>
      <c r="AB204" s="19"/>
    </row>
    <row r="205" spans="1:28" ht="15.75">
      <c r="A205" s="5"/>
      <c r="B205" s="13"/>
      <c r="C205" s="5"/>
      <c r="D205" s="5"/>
      <c r="E205" s="5"/>
      <c r="F205" s="5"/>
      <c r="G205" s="5"/>
      <c r="H205" s="5"/>
      <c r="I205" s="5"/>
      <c r="J205" s="5"/>
      <c r="K205" s="10"/>
      <c r="L205" s="5"/>
      <c r="M205" s="5"/>
      <c r="N205" s="5"/>
      <c r="O205" s="5"/>
      <c r="P205" s="5"/>
      <c r="Q205" s="5"/>
      <c r="R205" s="5"/>
      <c r="S205" s="5"/>
      <c r="T205" s="12"/>
      <c r="U205" s="12"/>
      <c r="V205" s="12"/>
      <c r="W205" s="9"/>
      <c r="X205" s="27"/>
      <c r="Z205" s="37"/>
      <c r="AA205" s="19"/>
      <c r="AB205" s="19"/>
    </row>
    <row r="206" spans="1:28" ht="15.75">
      <c r="A206" s="5"/>
      <c r="B206" s="13"/>
      <c r="C206" s="5"/>
      <c r="D206" s="5"/>
      <c r="E206" s="5"/>
      <c r="F206" s="5"/>
      <c r="G206" s="5"/>
      <c r="H206" s="5"/>
      <c r="I206" s="5"/>
      <c r="J206" s="5"/>
      <c r="K206" s="10"/>
      <c r="L206" s="5"/>
      <c r="M206" s="5"/>
      <c r="N206" s="5"/>
      <c r="O206" s="5"/>
      <c r="P206" s="5"/>
      <c r="Q206" s="5"/>
      <c r="R206" s="5"/>
      <c r="S206" s="5"/>
      <c r="T206" s="12"/>
      <c r="U206" s="12"/>
      <c r="V206" s="12"/>
      <c r="W206" s="9"/>
      <c r="X206" s="27"/>
      <c r="Z206" s="37"/>
      <c r="AA206" s="19"/>
      <c r="AB206" s="19"/>
    </row>
    <row r="207" spans="1:28" ht="15.75">
      <c r="A207" s="5"/>
      <c r="B207" s="13"/>
      <c r="C207" s="5"/>
      <c r="D207" s="5"/>
      <c r="E207" s="5"/>
      <c r="F207" s="5"/>
      <c r="G207" s="5"/>
      <c r="H207" s="5"/>
      <c r="I207" s="5"/>
      <c r="J207" s="5"/>
      <c r="K207" s="10"/>
      <c r="L207" s="5"/>
      <c r="M207" s="5"/>
      <c r="N207" s="5"/>
      <c r="O207" s="5"/>
      <c r="P207" s="5"/>
      <c r="Q207" s="5"/>
      <c r="R207" s="5"/>
      <c r="S207" s="5"/>
      <c r="T207" s="12"/>
      <c r="U207" s="12"/>
      <c r="V207" s="12"/>
      <c r="W207" s="9"/>
      <c r="X207" s="27"/>
      <c r="Z207" s="37"/>
      <c r="AA207" s="19"/>
      <c r="AB207" s="19"/>
    </row>
    <row r="208" spans="1:28" ht="15.75">
      <c r="A208" s="5"/>
      <c r="B208" s="13"/>
      <c r="C208" s="5"/>
      <c r="D208" s="5"/>
      <c r="E208" s="5"/>
      <c r="F208" s="5"/>
      <c r="G208" s="5"/>
      <c r="H208" s="5"/>
      <c r="I208" s="5"/>
      <c r="J208" s="5"/>
      <c r="K208" s="10"/>
      <c r="L208" s="5"/>
      <c r="M208" s="5"/>
      <c r="N208" s="5"/>
      <c r="O208" s="5"/>
      <c r="P208" s="5"/>
      <c r="Q208" s="5"/>
      <c r="R208" s="5"/>
      <c r="S208" s="5"/>
      <c r="T208" s="12"/>
      <c r="U208" s="12"/>
      <c r="V208" s="12"/>
      <c r="W208" s="9"/>
      <c r="X208" s="27"/>
      <c r="Z208" s="37"/>
      <c r="AA208" s="19"/>
      <c r="AB208" s="19"/>
    </row>
    <row r="209" spans="1:28" ht="15.75">
      <c r="A209" s="5"/>
      <c r="B209" s="13"/>
      <c r="C209" s="5"/>
      <c r="D209" s="5"/>
      <c r="E209" s="5"/>
      <c r="F209" s="5"/>
      <c r="G209" s="5"/>
      <c r="H209" s="5"/>
      <c r="I209" s="5"/>
      <c r="J209" s="5"/>
      <c r="K209" s="10"/>
      <c r="L209" s="5"/>
      <c r="M209" s="5"/>
      <c r="N209" s="5"/>
      <c r="O209" s="5"/>
      <c r="P209" s="5"/>
      <c r="Q209" s="5"/>
      <c r="R209" s="5"/>
      <c r="S209" s="5"/>
      <c r="T209" s="12"/>
      <c r="U209" s="12"/>
      <c r="V209" s="12"/>
      <c r="W209" s="9"/>
      <c r="X209" s="27"/>
      <c r="Z209" s="37"/>
      <c r="AA209" s="19"/>
      <c r="AB209" s="19"/>
    </row>
    <row r="210" spans="1:28" ht="15.75">
      <c r="A210" s="5"/>
      <c r="B210" s="13"/>
      <c r="C210" s="5"/>
      <c r="D210" s="5"/>
      <c r="E210" s="5"/>
      <c r="F210" s="5"/>
      <c r="G210" s="5"/>
      <c r="H210" s="5"/>
      <c r="I210" s="5"/>
      <c r="J210" s="5"/>
      <c r="K210" s="10"/>
      <c r="L210" s="5"/>
      <c r="M210" s="5"/>
      <c r="N210" s="5"/>
      <c r="O210" s="5"/>
      <c r="P210" s="5"/>
      <c r="Q210" s="5"/>
      <c r="R210" s="5"/>
      <c r="S210" s="5"/>
      <c r="T210" s="12"/>
      <c r="U210" s="12"/>
      <c r="V210" s="12"/>
      <c r="W210" s="9"/>
      <c r="X210" s="27"/>
      <c r="Z210" s="37"/>
      <c r="AA210" s="19"/>
      <c r="AB210" s="19"/>
    </row>
    <row r="211" spans="1:28" ht="15.75">
      <c r="A211" s="5"/>
      <c r="B211" s="13"/>
      <c r="C211" s="5"/>
      <c r="D211" s="5"/>
      <c r="E211" s="5"/>
      <c r="F211" s="5"/>
      <c r="G211" s="5"/>
      <c r="H211" s="5"/>
      <c r="I211" s="5"/>
      <c r="J211" s="5"/>
      <c r="K211" s="10"/>
      <c r="L211" s="5"/>
      <c r="M211" s="5"/>
      <c r="N211" s="5"/>
      <c r="O211" s="5"/>
      <c r="P211" s="5"/>
      <c r="Q211" s="5"/>
      <c r="R211" s="5"/>
      <c r="S211" s="5"/>
      <c r="T211" s="12"/>
      <c r="U211" s="12"/>
      <c r="V211" s="12"/>
      <c r="W211" s="9"/>
      <c r="X211" s="27"/>
      <c r="Z211" s="37"/>
      <c r="AA211" s="19"/>
      <c r="AB211" s="19"/>
    </row>
    <row r="212" spans="1:28" ht="15.75">
      <c r="A212" s="5"/>
      <c r="B212" s="13"/>
      <c r="C212" s="5"/>
      <c r="D212" s="5"/>
      <c r="E212" s="5"/>
      <c r="F212" s="5"/>
      <c r="G212" s="5"/>
      <c r="H212" s="5"/>
      <c r="I212" s="5"/>
      <c r="J212" s="5"/>
      <c r="K212" s="10"/>
      <c r="L212" s="5"/>
      <c r="M212" s="5"/>
      <c r="N212" s="5"/>
      <c r="O212" s="5"/>
      <c r="P212" s="5"/>
      <c r="Q212" s="5"/>
      <c r="R212" s="5"/>
      <c r="S212" s="5"/>
      <c r="T212" s="12"/>
      <c r="U212" s="12"/>
      <c r="V212" s="12"/>
      <c r="W212" s="9"/>
      <c r="X212" s="27"/>
      <c r="Z212" s="37"/>
      <c r="AA212" s="19"/>
      <c r="AB212" s="19"/>
    </row>
    <row r="213" spans="1:28" ht="15.75">
      <c r="A213" s="5"/>
      <c r="B213" s="13"/>
      <c r="C213" s="5"/>
      <c r="D213" s="5"/>
      <c r="E213" s="5"/>
      <c r="F213" s="5"/>
      <c r="G213" s="5"/>
      <c r="H213" s="5"/>
      <c r="I213" s="5"/>
      <c r="J213" s="5"/>
      <c r="K213" s="10"/>
      <c r="L213" s="5"/>
      <c r="M213" s="5"/>
      <c r="N213" s="5"/>
      <c r="O213" s="5"/>
      <c r="P213" s="5"/>
      <c r="Q213" s="5"/>
      <c r="R213" s="5"/>
      <c r="S213" s="5"/>
      <c r="T213" s="12"/>
      <c r="U213" s="12"/>
      <c r="V213" s="12"/>
      <c r="W213" s="9"/>
      <c r="X213" s="27"/>
      <c r="Z213" s="37"/>
      <c r="AA213" s="19"/>
      <c r="AB213" s="19"/>
    </row>
    <row r="214" spans="1:28" ht="15.75">
      <c r="A214" s="5"/>
      <c r="B214" s="13"/>
      <c r="C214" s="5"/>
      <c r="D214" s="5"/>
      <c r="E214" s="5"/>
      <c r="F214" s="5"/>
      <c r="G214" s="5"/>
      <c r="H214" s="5"/>
      <c r="I214" s="5"/>
      <c r="J214" s="5"/>
      <c r="K214" s="10"/>
      <c r="L214" s="5"/>
      <c r="M214" s="5"/>
      <c r="N214" s="5"/>
      <c r="O214" s="5"/>
      <c r="P214" s="5"/>
      <c r="Q214" s="5"/>
      <c r="R214" s="5"/>
      <c r="S214" s="5"/>
      <c r="T214" s="12"/>
      <c r="U214" s="12"/>
      <c r="V214" s="12"/>
      <c r="W214" s="9"/>
      <c r="X214" s="27"/>
      <c r="Z214" s="37"/>
      <c r="AA214" s="19"/>
      <c r="AB214" s="19"/>
    </row>
    <row r="215" spans="1:28" ht="15.75">
      <c r="A215" s="5"/>
      <c r="B215" s="13"/>
      <c r="C215" s="5"/>
      <c r="D215" s="5"/>
      <c r="E215" s="5"/>
      <c r="F215" s="5"/>
      <c r="G215" s="5"/>
      <c r="H215" s="5"/>
      <c r="I215" s="5"/>
      <c r="J215" s="5"/>
      <c r="K215" s="10"/>
      <c r="L215" s="5"/>
      <c r="M215" s="5"/>
      <c r="N215" s="5"/>
      <c r="O215" s="5"/>
      <c r="P215" s="5"/>
      <c r="Q215" s="5"/>
      <c r="R215" s="5"/>
      <c r="S215" s="5"/>
      <c r="T215" s="12"/>
      <c r="U215" s="12"/>
      <c r="V215" s="12"/>
      <c r="W215" s="9"/>
      <c r="X215" s="27"/>
      <c r="Z215" s="37"/>
      <c r="AA215" s="19"/>
      <c r="AB215" s="19"/>
    </row>
    <row r="216" spans="1:28" ht="15.75">
      <c r="A216" s="5"/>
      <c r="B216" s="13"/>
      <c r="C216" s="5"/>
      <c r="D216" s="5"/>
      <c r="E216" s="5"/>
      <c r="F216" s="5"/>
      <c r="G216" s="5"/>
      <c r="H216" s="5"/>
      <c r="I216" s="5"/>
      <c r="J216" s="5"/>
      <c r="K216" s="10"/>
      <c r="L216" s="5"/>
      <c r="M216" s="5"/>
      <c r="N216" s="5"/>
      <c r="O216" s="5"/>
      <c r="P216" s="5"/>
      <c r="Q216" s="5"/>
      <c r="R216" s="5"/>
      <c r="S216" s="5"/>
      <c r="T216" s="12"/>
      <c r="U216" s="12"/>
      <c r="V216" s="12"/>
      <c r="W216" s="9"/>
      <c r="X216" s="27"/>
      <c r="Z216" s="37"/>
      <c r="AA216" s="19"/>
      <c r="AB216" s="19"/>
    </row>
    <row r="217" spans="1:28" ht="15.75">
      <c r="A217" s="5"/>
      <c r="B217" s="13"/>
      <c r="C217" s="5"/>
      <c r="D217" s="5"/>
      <c r="E217" s="5"/>
      <c r="F217" s="5"/>
      <c r="G217" s="5"/>
      <c r="H217" s="5"/>
      <c r="I217" s="5"/>
      <c r="J217" s="5"/>
      <c r="K217" s="10"/>
      <c r="L217" s="5"/>
      <c r="M217" s="5"/>
      <c r="N217" s="5"/>
      <c r="O217" s="5"/>
      <c r="P217" s="5"/>
      <c r="Q217" s="5"/>
      <c r="R217" s="5"/>
      <c r="S217" s="5"/>
      <c r="T217" s="12"/>
      <c r="U217" s="12"/>
      <c r="V217" s="12"/>
      <c r="W217" s="9"/>
      <c r="X217" s="27"/>
      <c r="Z217" s="37"/>
      <c r="AA217" s="19"/>
      <c r="AB217" s="19"/>
    </row>
    <row r="218" spans="1:28" ht="15.75">
      <c r="A218" s="5"/>
      <c r="B218" s="13"/>
      <c r="C218" s="5"/>
      <c r="D218" s="5"/>
      <c r="E218" s="5"/>
      <c r="F218" s="5"/>
      <c r="G218" s="5"/>
      <c r="H218" s="5"/>
      <c r="I218" s="5"/>
      <c r="J218" s="5"/>
      <c r="K218" s="10"/>
      <c r="L218" s="5"/>
      <c r="M218" s="5"/>
      <c r="N218" s="5"/>
      <c r="O218" s="5"/>
      <c r="P218" s="5"/>
      <c r="Q218" s="5"/>
      <c r="R218" s="5"/>
      <c r="S218" s="5"/>
      <c r="T218" s="14"/>
      <c r="U218" s="14"/>
      <c r="V218" s="14"/>
      <c r="AA218" s="20"/>
      <c r="AB218" s="20"/>
    </row>
    <row r="219" spans="1:28" ht="15.75">
      <c r="A219" s="5"/>
      <c r="B219" s="13"/>
      <c r="C219" s="5"/>
      <c r="D219" s="5"/>
      <c r="E219" s="5"/>
      <c r="F219" s="5"/>
      <c r="G219" s="5"/>
      <c r="H219" s="5"/>
      <c r="I219" s="5"/>
      <c r="J219" s="5"/>
      <c r="K219" s="10"/>
      <c r="L219" s="5"/>
      <c r="M219" s="5"/>
      <c r="N219" s="5"/>
      <c r="O219" s="5"/>
      <c r="P219" s="5"/>
      <c r="Q219" s="5"/>
      <c r="R219" s="5"/>
      <c r="S219" s="5"/>
      <c r="T219" s="14"/>
      <c r="U219" s="14"/>
      <c r="V219" s="14"/>
      <c r="AA219" s="20"/>
      <c r="AB219" s="20"/>
    </row>
    <row r="220" spans="1:28" ht="15.75">
      <c r="A220" s="5"/>
      <c r="B220" s="13"/>
      <c r="C220" s="5"/>
      <c r="D220" s="5"/>
      <c r="E220" s="5"/>
      <c r="F220" s="5"/>
      <c r="G220" s="5"/>
      <c r="H220" s="5"/>
      <c r="I220" s="5"/>
      <c r="J220" s="5"/>
      <c r="K220" s="10"/>
      <c r="L220" s="5"/>
      <c r="M220" s="5"/>
      <c r="N220" s="5"/>
      <c r="O220" s="5"/>
      <c r="P220" s="5"/>
      <c r="Q220" s="5"/>
      <c r="R220" s="5"/>
      <c r="S220" s="5"/>
      <c r="T220" s="14"/>
      <c r="U220" s="14"/>
      <c r="V220" s="14"/>
      <c r="AA220" s="20"/>
      <c r="AB220" s="20"/>
    </row>
    <row r="221" spans="1:28" ht="15.75">
      <c r="A221" s="5"/>
      <c r="B221" s="13"/>
      <c r="C221" s="5"/>
      <c r="D221" s="5"/>
      <c r="E221" s="5"/>
      <c r="F221" s="5"/>
      <c r="G221" s="5"/>
      <c r="H221" s="5"/>
      <c r="I221" s="5"/>
      <c r="J221" s="5"/>
      <c r="K221" s="10"/>
      <c r="L221" s="5"/>
      <c r="M221" s="5"/>
      <c r="N221" s="5"/>
      <c r="O221" s="5"/>
      <c r="P221" s="5"/>
      <c r="Q221" s="5"/>
      <c r="R221" s="5"/>
      <c r="S221" s="5"/>
      <c r="T221" s="14"/>
      <c r="U221" s="14"/>
      <c r="V221" s="14"/>
      <c r="AA221" s="20"/>
      <c r="AB221" s="20"/>
    </row>
    <row r="222" spans="1:28" ht="15.75">
      <c r="A222" s="5"/>
      <c r="B222" s="13"/>
      <c r="C222" s="5"/>
      <c r="D222" s="5"/>
      <c r="E222" s="5"/>
      <c r="F222" s="5"/>
      <c r="G222" s="5"/>
      <c r="H222" s="5"/>
      <c r="I222" s="5"/>
      <c r="J222" s="5"/>
      <c r="K222" s="10"/>
      <c r="L222" s="5"/>
      <c r="M222" s="5"/>
      <c r="N222" s="5"/>
      <c r="O222" s="5"/>
      <c r="P222" s="5"/>
      <c r="Q222" s="5"/>
      <c r="R222" s="5"/>
      <c r="S222" s="5"/>
      <c r="T222" s="14"/>
      <c r="U222" s="14"/>
      <c r="V222" s="14"/>
      <c r="AA222" s="20"/>
      <c r="AB222" s="20"/>
    </row>
    <row r="223" spans="1:28" ht="15.75">
      <c r="A223" s="5"/>
      <c r="B223" s="13"/>
      <c r="C223" s="5"/>
      <c r="D223" s="5"/>
      <c r="E223" s="5"/>
      <c r="F223" s="5"/>
      <c r="G223" s="5"/>
      <c r="H223" s="5"/>
      <c r="I223" s="5"/>
      <c r="J223" s="5"/>
      <c r="K223" s="10"/>
      <c r="L223" s="5"/>
      <c r="M223" s="5"/>
      <c r="N223" s="5"/>
      <c r="O223" s="5"/>
      <c r="P223" s="5"/>
      <c r="Q223" s="5"/>
      <c r="R223" s="5"/>
      <c r="S223" s="5"/>
      <c r="T223" s="14"/>
      <c r="U223" s="14"/>
      <c r="V223" s="14"/>
      <c r="AA223" s="20"/>
      <c r="AB223" s="20"/>
    </row>
    <row r="224" spans="1:28" ht="15.75">
      <c r="A224" s="5"/>
      <c r="B224" s="13"/>
      <c r="C224" s="5"/>
      <c r="D224" s="5"/>
      <c r="E224" s="5"/>
      <c r="F224" s="5"/>
      <c r="G224" s="5"/>
      <c r="H224" s="5"/>
      <c r="I224" s="5"/>
      <c r="J224" s="5"/>
      <c r="K224" s="10"/>
      <c r="L224" s="5"/>
      <c r="M224" s="5"/>
      <c r="N224" s="5"/>
      <c r="O224" s="5"/>
      <c r="P224" s="5"/>
      <c r="Q224" s="5"/>
      <c r="R224" s="5"/>
      <c r="S224" s="5"/>
      <c r="T224" s="14"/>
      <c r="U224" s="14"/>
      <c r="V224" s="14"/>
      <c r="AA224" s="20"/>
      <c r="AB224" s="20"/>
    </row>
    <row r="225" spans="1:28" ht="15.75">
      <c r="A225" s="5"/>
      <c r="B225" s="13"/>
      <c r="C225" s="5"/>
      <c r="D225" s="5"/>
      <c r="E225" s="5"/>
      <c r="F225" s="5"/>
      <c r="G225" s="5"/>
      <c r="H225" s="5"/>
      <c r="I225" s="5"/>
      <c r="J225" s="5"/>
      <c r="K225" s="10"/>
      <c r="L225" s="5"/>
      <c r="M225" s="5"/>
      <c r="N225" s="5"/>
      <c r="O225" s="5"/>
      <c r="P225" s="5"/>
      <c r="Q225" s="5"/>
      <c r="R225" s="5"/>
      <c r="S225" s="5"/>
      <c r="T225" s="14"/>
      <c r="U225" s="14"/>
      <c r="V225" s="14"/>
      <c r="AA225" s="20"/>
      <c r="AB225" s="20"/>
    </row>
    <row r="226" spans="1:28" ht="15.75">
      <c r="A226" s="5"/>
      <c r="B226" s="13"/>
      <c r="C226" s="5"/>
      <c r="D226" s="5"/>
      <c r="E226" s="5"/>
      <c r="F226" s="5"/>
      <c r="G226" s="5"/>
      <c r="H226" s="5"/>
      <c r="I226" s="5"/>
      <c r="J226" s="5"/>
      <c r="K226" s="10"/>
      <c r="L226" s="5"/>
      <c r="M226" s="5"/>
      <c r="N226" s="5"/>
      <c r="O226" s="5"/>
      <c r="P226" s="5"/>
      <c r="Q226" s="5"/>
      <c r="R226" s="5"/>
      <c r="S226" s="5"/>
      <c r="T226" s="14"/>
      <c r="U226" s="14"/>
      <c r="V226" s="14"/>
      <c r="AA226" s="20"/>
      <c r="AB226" s="20"/>
    </row>
    <row r="227" spans="1:28" ht="15.75">
      <c r="A227" s="5"/>
      <c r="B227" s="13"/>
      <c r="C227" s="5"/>
      <c r="D227" s="5"/>
      <c r="E227" s="5"/>
      <c r="F227" s="5"/>
      <c r="G227" s="5"/>
      <c r="H227" s="5"/>
      <c r="I227" s="5"/>
      <c r="J227" s="5"/>
      <c r="K227" s="10"/>
      <c r="L227" s="5"/>
      <c r="M227" s="5"/>
      <c r="N227" s="5"/>
      <c r="O227" s="5"/>
      <c r="P227" s="5"/>
      <c r="Q227" s="5"/>
      <c r="R227" s="5"/>
      <c r="S227" s="5"/>
      <c r="T227" s="14"/>
      <c r="U227" s="14"/>
      <c r="V227" s="14"/>
      <c r="AA227" s="20"/>
      <c r="AB227" s="20"/>
    </row>
    <row r="228" spans="1:28" ht="15.75">
      <c r="A228" s="5"/>
      <c r="B228" s="13"/>
      <c r="C228" s="5"/>
      <c r="D228" s="5"/>
      <c r="E228" s="5"/>
      <c r="F228" s="5"/>
      <c r="G228" s="5"/>
      <c r="H228" s="5"/>
      <c r="I228" s="5"/>
      <c r="J228" s="5"/>
      <c r="K228" s="10"/>
      <c r="L228" s="5"/>
      <c r="M228" s="5"/>
      <c r="N228" s="5"/>
      <c r="O228" s="5"/>
      <c r="P228" s="5"/>
      <c r="Q228" s="5"/>
      <c r="R228" s="5"/>
      <c r="S228" s="5"/>
      <c r="T228" s="14"/>
      <c r="U228" s="14"/>
      <c r="V228" s="14"/>
      <c r="AA228" s="20"/>
      <c r="AB228" s="20"/>
    </row>
    <row r="229" spans="1:28" ht="15.75">
      <c r="A229" s="5"/>
      <c r="B229" s="13"/>
      <c r="C229" s="5"/>
      <c r="D229" s="5"/>
      <c r="E229" s="5"/>
      <c r="F229" s="5"/>
      <c r="G229" s="5"/>
      <c r="H229" s="5"/>
      <c r="I229" s="5"/>
      <c r="J229" s="5"/>
      <c r="K229" s="10"/>
      <c r="L229" s="5"/>
      <c r="M229" s="5"/>
      <c r="N229" s="5"/>
      <c r="O229" s="5"/>
      <c r="P229" s="5"/>
      <c r="Q229" s="5"/>
      <c r="R229" s="5"/>
      <c r="S229" s="5"/>
      <c r="T229" s="14"/>
      <c r="U229" s="14"/>
      <c r="V229" s="14"/>
      <c r="AA229" s="20"/>
      <c r="AB229" s="20"/>
    </row>
    <row r="230" spans="1:28" ht="15.75">
      <c r="A230" s="5"/>
      <c r="B230" s="13"/>
      <c r="C230" s="5"/>
      <c r="D230" s="5"/>
      <c r="E230" s="5"/>
      <c r="F230" s="5"/>
      <c r="G230" s="5"/>
      <c r="H230" s="5"/>
      <c r="I230" s="5"/>
      <c r="J230" s="5"/>
      <c r="K230" s="10"/>
      <c r="L230" s="5"/>
      <c r="M230" s="5"/>
      <c r="N230" s="5"/>
      <c r="O230" s="5"/>
      <c r="P230" s="5"/>
      <c r="Q230" s="5"/>
      <c r="R230" s="5"/>
      <c r="S230" s="5"/>
      <c r="T230" s="14"/>
      <c r="U230" s="14"/>
      <c r="V230" s="14"/>
      <c r="AA230" s="20"/>
      <c r="AB230" s="20"/>
    </row>
    <row r="231" spans="1:28" ht="15.75">
      <c r="A231" s="5"/>
      <c r="B231" s="13"/>
      <c r="C231" s="5"/>
      <c r="D231" s="5"/>
      <c r="E231" s="5"/>
      <c r="F231" s="5"/>
      <c r="G231" s="5"/>
      <c r="H231" s="5"/>
      <c r="I231" s="5"/>
      <c r="J231" s="5"/>
      <c r="K231" s="10"/>
      <c r="L231" s="5"/>
      <c r="M231" s="5"/>
      <c r="N231" s="5"/>
      <c r="O231" s="5"/>
      <c r="P231" s="5"/>
      <c r="Q231" s="5"/>
      <c r="R231" s="5"/>
      <c r="S231" s="5"/>
      <c r="T231" s="14"/>
      <c r="U231" s="14"/>
      <c r="V231" s="14"/>
      <c r="AA231" s="20"/>
      <c r="AB231" s="20"/>
    </row>
    <row r="232" spans="1:28" ht="15.75">
      <c r="A232" s="5"/>
      <c r="B232" s="13"/>
      <c r="C232" s="5"/>
      <c r="D232" s="5"/>
      <c r="E232" s="5"/>
      <c r="F232" s="5"/>
      <c r="G232" s="5"/>
      <c r="H232" s="5"/>
      <c r="I232" s="5"/>
      <c r="J232" s="5"/>
      <c r="K232" s="10"/>
      <c r="L232" s="5"/>
      <c r="M232" s="5"/>
      <c r="N232" s="5"/>
      <c r="O232" s="5"/>
      <c r="P232" s="5"/>
      <c r="Q232" s="5"/>
      <c r="R232" s="5"/>
      <c r="S232" s="5"/>
      <c r="T232" s="14"/>
      <c r="U232" s="14"/>
      <c r="V232" s="14"/>
      <c r="AA232" s="20"/>
      <c r="AB232" s="20"/>
    </row>
    <row r="233" spans="1:28" ht="15.75">
      <c r="A233" s="5"/>
      <c r="B233" s="13"/>
      <c r="C233" s="5"/>
      <c r="D233" s="5"/>
      <c r="E233" s="5"/>
      <c r="F233" s="5"/>
      <c r="G233" s="5"/>
      <c r="H233" s="5"/>
      <c r="I233" s="5"/>
      <c r="J233" s="5"/>
      <c r="K233" s="10"/>
      <c r="L233" s="5"/>
      <c r="M233" s="5"/>
      <c r="N233" s="5"/>
      <c r="O233" s="5"/>
      <c r="P233" s="5"/>
      <c r="Q233" s="5"/>
      <c r="R233" s="5"/>
      <c r="S233" s="5"/>
      <c r="T233" s="14"/>
      <c r="U233" s="14"/>
      <c r="V233" s="14"/>
      <c r="AA233" s="20"/>
      <c r="AB233" s="20"/>
    </row>
  </sheetData>
  <sheetProtection/>
  <mergeCells count="43">
    <mergeCell ref="X60:X61"/>
    <mergeCell ref="A1:X2"/>
    <mergeCell ref="C4:X4"/>
    <mergeCell ref="A18:X18"/>
    <mergeCell ref="A7:X7"/>
    <mergeCell ref="A8:X8"/>
    <mergeCell ref="W5:X5"/>
    <mergeCell ref="A3:T3"/>
    <mergeCell ref="A4:A6"/>
    <mergeCell ref="B4:B6"/>
    <mergeCell ref="C5:D5"/>
    <mergeCell ref="O5:P5"/>
    <mergeCell ref="I5:J5"/>
    <mergeCell ref="K5:L5"/>
    <mergeCell ref="A93:X93"/>
    <mergeCell ref="A72:X72"/>
    <mergeCell ref="A64:X64"/>
    <mergeCell ref="A90:X90"/>
    <mergeCell ref="A71:X71"/>
    <mergeCell ref="E19:E21"/>
    <mergeCell ref="X56:X59"/>
    <mergeCell ref="A24:X24"/>
    <mergeCell ref="F19:F21"/>
    <mergeCell ref="D19:D21"/>
    <mergeCell ref="I19:I21"/>
    <mergeCell ref="J19:J21"/>
    <mergeCell ref="C19:C21"/>
    <mergeCell ref="G5:H5"/>
    <mergeCell ref="M5:N5"/>
    <mergeCell ref="U5:V5"/>
    <mergeCell ref="E5:F5"/>
    <mergeCell ref="S5:T5"/>
    <mergeCell ref="Q5:R5"/>
    <mergeCell ref="P60:P61"/>
    <mergeCell ref="J54:J55"/>
    <mergeCell ref="A46:X46"/>
    <mergeCell ref="A25:X25"/>
    <mergeCell ref="A45:X45"/>
    <mergeCell ref="G19:G21"/>
    <mergeCell ref="H19:H21"/>
    <mergeCell ref="N56:N59"/>
    <mergeCell ref="A53:X53"/>
    <mergeCell ref="X54:X55"/>
  </mergeCells>
  <printOptions horizontalCentered="1" verticalCentered="1"/>
  <pageMargins left="0.25" right="0.25" top="0.75" bottom="0.75" header="0.3" footer="0.3"/>
  <pageSetup horizontalDpi="1200" verticalDpi="12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User</cp:lastModifiedBy>
  <cp:lastPrinted>2011-01-13T14:53:54Z</cp:lastPrinted>
  <dcterms:created xsi:type="dcterms:W3CDTF">2005-06-07T09:43:37Z</dcterms:created>
  <dcterms:modified xsi:type="dcterms:W3CDTF">2015-11-30T11:35:54Z</dcterms:modified>
  <cp:category/>
  <cp:version/>
  <cp:contentType/>
  <cp:contentStatus/>
</cp:coreProperties>
</file>